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FY21 Individual Budget Sheets\"/>
    </mc:Choice>
  </mc:AlternateContent>
  <xr:revisionPtr revIDLastSave="0" documentId="13_ncr:1_{2721B8C7-56D1-4BF5-9E12-7140949390B1}" xr6:coauthVersionLast="41" xr6:coauthVersionMax="41" xr10:uidLastSave="{00000000-0000-0000-0000-000000000000}"/>
  <bookViews>
    <workbookView xWindow="-120" yWindow="-120" windowWidth="29040" windowHeight="15840" xr2:uid="{B8C44522-8430-4141-8454-5B2247AD23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1" l="1"/>
  <c r="S13" i="1"/>
  <c r="R13" i="1"/>
  <c r="Q13" i="1"/>
  <c r="P13" i="1"/>
  <c r="O13" i="1"/>
  <c r="N13" i="1"/>
  <c r="M13" i="1"/>
  <c r="L13" i="1"/>
  <c r="I13" i="1"/>
  <c r="T12" i="1"/>
  <c r="W12" i="1" s="1"/>
  <c r="G12" i="1"/>
  <c r="T11" i="1"/>
  <c r="W11" i="1" s="1"/>
  <c r="G11" i="1"/>
  <c r="T10" i="1"/>
  <c r="W10" i="1" s="1"/>
  <c r="G10" i="1"/>
  <c r="T9" i="1"/>
  <c r="W9" i="1" s="1"/>
  <c r="G9" i="1"/>
  <c r="T8" i="1"/>
  <c r="W8" i="1" s="1"/>
  <c r="G8" i="1"/>
  <c r="U8" i="1" l="1"/>
  <c r="U12" i="1"/>
  <c r="U10" i="1"/>
  <c r="W13" i="1"/>
  <c r="U9" i="1"/>
  <c r="T13" i="1"/>
  <c r="U11" i="1"/>
</calcChain>
</file>

<file path=xl/sharedStrings.xml><?xml version="1.0" encoding="utf-8"?>
<sst xmlns="http://schemas.openxmlformats.org/spreadsheetml/2006/main" count="54" uniqueCount="44">
  <si>
    <t>DEPARTMENT</t>
  </si>
  <si>
    <t>EMP BENEFITS/OTHR</t>
  </si>
  <si>
    <t>CODE</t>
  </si>
  <si>
    <t>911-916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</si>
  <si>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</si>
  <si>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</si>
  <si>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</si>
  <si>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</si>
  <si>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</si>
  <si>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</si>
  <si>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</si>
  <si>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</si>
  <si>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</si>
  <si>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</si>
  <si>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</si>
  <si>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</si>
  <si>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</si>
  <si>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</si>
  <si>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</si>
  <si>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</si>
  <si>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</si>
  <si>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</si>
  <si>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</si>
  <si>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</si>
  <si>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VADAR New Account Numbers</t>
  </si>
  <si>
    <t>01-911-5170-000000</t>
  </si>
  <si>
    <t>EMPLOYEE FRINGE BENEFITS-Retirement Expense</t>
  </si>
  <si>
    <t>Town Insurance Expense *</t>
  </si>
  <si>
    <t>01-945-5740-000000</t>
  </si>
  <si>
    <t>INSURANCE PREMIUMS-Town Insurance Expense</t>
  </si>
  <si>
    <t>Health Insurance Expense **</t>
  </si>
  <si>
    <t>01-914-5170-000000</t>
  </si>
  <si>
    <t>EMPLOYEE FRINGE BENEFITS-Health Insurance Expense</t>
  </si>
  <si>
    <t>Life, Fringe, Longevity</t>
  </si>
  <si>
    <t>01-915-5170-000000</t>
  </si>
  <si>
    <t>EMPLOYEE FRINGE BENEFITS-Life Fringe Longevity Expense</t>
  </si>
  <si>
    <t>FICA &amp; Medicare Expense ***</t>
  </si>
  <si>
    <t>01-916-5170-000000</t>
  </si>
  <si>
    <t>EMPLOYEE FRINGE BENEFITS-FICA &amp; Medicare Expense</t>
  </si>
  <si>
    <t>James Dunbar</t>
  </si>
  <si>
    <t>* At this time, only a placeholder amount until further review.</t>
  </si>
  <si>
    <t>*** This line item should be increased in direct proportion to the salary increases voted by the BOS.</t>
  </si>
  <si>
    <t>** Includes a 5% premium increase for active employees, a 5% increase for retirees (Jan.-June), one standard family plan.</t>
  </si>
  <si>
    <t>Retirement Expense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</si>
</sst>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0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9" fillId="0" borderId="0" xfId="0" applyNumberFormat="1" applyFont="1" applyAlignment="1">
      <alignment vertical="center"/>
    </xf>
    <xf numFmtId="40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40" fontId="14" fillId="5" borderId="0" xfId="0" applyNumberFormat="1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  <xf numFmtId="164" fontId="14" fillId="5" borderId="0" xfId="0" applyNumberFormat="1" applyFont="1" applyFill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vertical="center"/>
    </xf>
    <xf numFmtId="40" fontId="9" fillId="5" borderId="0" xfId="0" applyNumberFormat="1" applyFont="1" applyFill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10" fillId="0" borderId="3" xfId="0" applyNumberFormat="1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10" fontId="10" fillId="0" borderId="2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43" fontId="21" fillId="7" borderId="2" xfId="0" applyNumberFormat="1" applyFont="1" applyFill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22" fillId="0" borderId="0" xfId="0" applyNumberFormat="1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43" fontId="9" fillId="0" borderId="4" xfId="0" applyNumberFormat="1" applyFont="1" applyBorder="1" applyAlignment="1">
      <alignment vertical="center"/>
    </xf>
    <xf numFmtId="43" fontId="9" fillId="2" borderId="4" xfId="0" applyNumberFormat="1" applyFont="1" applyFill="1" applyBorder="1" applyAlignment="1">
      <alignment vertical="center"/>
    </xf>
    <xf numFmtId="43" fontId="9" fillId="0" borderId="4" xfId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3" fontId="16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7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D2F9-DBF7-4198-A723-D7FE157FF0F8}">
  <dimension ref="A1:Z49"/>
  <sheetViews>
    <sheetView tabSelected="1" workbookViewId="0">
      <selection activeCell="S8" sqref="S8"/>
    </sheetView>
  </sheetViews>
  <sheetFormatPr defaultRowHeight="15" x14ac:dyDescent="0.25"/>
  <cols>
    <col min="1" max="1" width="2.7109375" style="52" customWidth="1"/>
    <col min="2" max="2" width="4.140625" style="33" customWidth="1"/>
    <col min="3" max="3" width="5.140625" style="33" customWidth="1"/>
    <col min="4" max="4" width="7.28515625" style="53" customWidth="1"/>
    <col min="5" max="5" width="1.7109375" style="10" customWidth="1"/>
    <col min="6" max="6" width="8.42578125" style="10" bestFit="1" customWidth="1"/>
    <col min="7" max="7" width="4.7109375" style="33" customWidth="1"/>
    <col min="8" max="8" width="1.28515625" style="10" customWidth="1"/>
    <col min="9" max="9" width="29.140625" style="10" bestFit="1" customWidth="1"/>
    <col min="10" max="10" width="1.28515625" style="6" customWidth="1"/>
    <col min="11" max="11" width="0.85546875" style="7" customWidth="1"/>
    <col min="12" max="12" width="11.4257812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24" width="9.140625" style="10"/>
    <col min="25" max="25" width="28.5703125" style="10" bestFit="1" customWidth="1"/>
    <col min="26" max="26" width="44" style="10" bestFit="1" customWidth="1"/>
    <col min="27" max="16384" width="9.140625" style="10"/>
  </cols>
  <sheetData>
    <row r="1" spans="1:26" ht="21" x14ac:dyDescent="0.25">
      <c r="A1" s="1" t="s">
        <v>0</v>
      </c>
      <c r="B1" s="2"/>
      <c r="C1" s="2"/>
      <c r="D1" s="2"/>
      <c r="E1" s="3"/>
      <c r="F1" s="4"/>
      <c r="G1" s="5"/>
      <c r="H1" s="57" t="s">
        <v>1</v>
      </c>
      <c r="I1" s="57"/>
    </row>
    <row r="2" spans="1:26" ht="26.25" x14ac:dyDescent="0.25">
      <c r="A2" s="1" t="s">
        <v>2</v>
      </c>
      <c r="B2" s="2"/>
      <c r="C2" s="2"/>
      <c r="D2" s="2"/>
      <c r="E2" s="3"/>
      <c r="F2" s="4"/>
      <c r="G2" s="5"/>
      <c r="H2" s="11"/>
      <c r="I2" s="11" t="s">
        <v>3</v>
      </c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58" t="s">
        <v>4</v>
      </c>
      <c r="W3" s="58"/>
    </row>
    <row r="4" spans="1:26" s="15" customFormat="1" ht="15.95" customHeight="1" x14ac:dyDescent="0.25">
      <c r="A4" s="59"/>
      <c r="B4" s="59"/>
      <c r="C4" s="59"/>
      <c r="D4" s="59"/>
      <c r="E4" s="3"/>
      <c r="F4" s="13"/>
      <c r="G4" s="14"/>
      <c r="I4" s="13"/>
      <c r="K4" s="16"/>
      <c r="L4" s="17" t="s">
        <v>5</v>
      </c>
      <c r="M4" s="16"/>
      <c r="N4" s="18" t="s">
        <v>6</v>
      </c>
      <c r="O4" s="17" t="s">
        <v>6</v>
      </c>
      <c r="P4" s="16"/>
      <c r="Q4" s="18" t="s">
        <v>7</v>
      </c>
      <c r="R4" s="19"/>
      <c r="S4" s="18" t="s">
        <v>7</v>
      </c>
      <c r="T4" s="18" t="s">
        <v>7</v>
      </c>
      <c r="U4" s="19" t="s">
        <v>7</v>
      </c>
      <c r="V4" s="18" t="s">
        <v>7</v>
      </c>
      <c r="W4" s="18" t="s">
        <v>7</v>
      </c>
    </row>
    <row r="5" spans="1:26" s="15" customFormat="1" x14ac:dyDescent="0.25">
      <c r="A5" s="59" t="s">
        <v>8</v>
      </c>
      <c r="B5" s="59"/>
      <c r="C5" s="59"/>
      <c r="D5" s="59"/>
      <c r="E5" s="3"/>
      <c r="F5" s="13" t="s">
        <v>9</v>
      </c>
      <c r="G5" s="14" t="s">
        <v>9</v>
      </c>
      <c r="I5" s="13" t="s">
        <v>10</v>
      </c>
      <c r="K5" s="16"/>
      <c r="L5" s="17" t="s">
        <v>11</v>
      </c>
      <c r="M5" s="16"/>
      <c r="N5" s="20" t="s">
        <v>12</v>
      </c>
      <c r="O5" s="17" t="s">
        <v>11</v>
      </c>
      <c r="P5" s="16"/>
      <c r="Q5" s="60" t="s">
        <v>13</v>
      </c>
      <c r="R5" s="21"/>
      <c r="S5" s="18" t="s">
        <v>14</v>
      </c>
      <c r="T5" s="61" t="s">
        <v>15</v>
      </c>
      <c r="U5" s="62" t="s">
        <v>16</v>
      </c>
      <c r="V5" s="18" t="s">
        <v>17</v>
      </c>
      <c r="W5" s="18" t="s">
        <v>18</v>
      </c>
    </row>
    <row r="6" spans="1:26" s="15" customFormat="1" ht="24" x14ac:dyDescent="0.25">
      <c r="A6" s="59" t="s">
        <v>19</v>
      </c>
      <c r="B6" s="59"/>
      <c r="C6" s="59"/>
      <c r="D6" s="59"/>
      <c r="E6" s="3"/>
      <c r="F6" s="13"/>
      <c r="G6" s="14" t="s">
        <v>2</v>
      </c>
      <c r="I6" s="13"/>
      <c r="K6" s="16"/>
      <c r="L6" s="22">
        <v>43646</v>
      </c>
      <c r="M6" s="16"/>
      <c r="N6" s="20" t="s">
        <v>20</v>
      </c>
      <c r="O6" s="22" t="s">
        <v>21</v>
      </c>
      <c r="P6" s="16"/>
      <c r="Q6" s="60"/>
      <c r="R6" s="21"/>
      <c r="S6" s="18" t="s">
        <v>22</v>
      </c>
      <c r="T6" s="61"/>
      <c r="U6" s="62"/>
      <c r="V6" s="18" t="s">
        <v>23</v>
      </c>
      <c r="W6" s="23" t="s">
        <v>23</v>
      </c>
    </row>
    <row r="7" spans="1:26" s="15" customFormat="1" ht="15.75" x14ac:dyDescent="0.25">
      <c r="A7" s="24"/>
      <c r="B7" s="25"/>
      <c r="C7" s="25"/>
      <c r="D7" s="26"/>
      <c r="E7" s="27"/>
      <c r="K7" s="16"/>
      <c r="L7" s="22"/>
      <c r="M7" s="16"/>
      <c r="N7" s="20"/>
      <c r="O7" s="22"/>
      <c r="P7" s="16"/>
      <c r="Q7" s="18"/>
      <c r="R7" s="20"/>
      <c r="S7" s="18"/>
      <c r="T7" s="20"/>
      <c r="U7" s="18"/>
      <c r="V7" s="23"/>
      <c r="W7" s="21"/>
      <c r="Y7" s="28" t="s">
        <v>24</v>
      </c>
    </row>
    <row r="8" spans="1:26" ht="15.75" customHeight="1" x14ac:dyDescent="0.2">
      <c r="A8" s="29">
        <v>1</v>
      </c>
      <c r="B8" s="30">
        <v>911</v>
      </c>
      <c r="C8" s="30">
        <v>5170</v>
      </c>
      <c r="D8" s="31">
        <v>0</v>
      </c>
      <c r="E8" s="32"/>
      <c r="G8" s="33">
        <f>B8</f>
        <v>911</v>
      </c>
      <c r="H8" s="34"/>
      <c r="I8" s="34" t="s">
        <v>43</v>
      </c>
      <c r="J8" s="10"/>
      <c r="K8" s="35"/>
      <c r="L8" s="36">
        <v>227338</v>
      </c>
      <c r="M8" s="35"/>
      <c r="N8" s="6">
        <v>230637</v>
      </c>
      <c r="O8" s="36">
        <v>230637</v>
      </c>
      <c r="P8" s="16"/>
      <c r="Q8" s="37">
        <v>230637</v>
      </c>
      <c r="R8" s="38"/>
      <c r="S8" s="37">
        <v>11531.85</v>
      </c>
      <c r="T8" s="39">
        <f>S8+Q8</f>
        <v>242168.85</v>
      </c>
      <c r="U8" s="40">
        <f>IF(T8=0,"",(T8-N8)/N8)</f>
        <v>5.0000000000000024E-2</v>
      </c>
      <c r="V8" s="37"/>
      <c r="W8" s="37">
        <f>T8</f>
        <v>242168.85</v>
      </c>
      <c r="Y8" s="41" t="s">
        <v>25</v>
      </c>
      <c r="Z8" s="42" t="s">
        <v>26</v>
      </c>
    </row>
    <row r="9" spans="1:26" x14ac:dyDescent="0.2">
      <c r="A9" s="29">
        <v>1</v>
      </c>
      <c r="B9" s="30">
        <v>945</v>
      </c>
      <c r="C9" s="30">
        <v>5740</v>
      </c>
      <c r="D9" s="31">
        <v>0</v>
      </c>
      <c r="E9" s="32"/>
      <c r="G9" s="33">
        <f t="shared" ref="G9:G12" si="0">B9</f>
        <v>945</v>
      </c>
      <c r="H9" s="34"/>
      <c r="I9" s="43" t="s">
        <v>27</v>
      </c>
      <c r="J9" s="10"/>
      <c r="K9" s="35"/>
      <c r="L9" s="36">
        <v>136839.07</v>
      </c>
      <c r="M9" s="35"/>
      <c r="N9" s="6">
        <v>140500</v>
      </c>
      <c r="O9" s="36">
        <v>129432</v>
      </c>
      <c r="P9" s="16"/>
      <c r="Q9" s="37">
        <v>140500</v>
      </c>
      <c r="R9" s="38"/>
      <c r="S9" s="37"/>
      <c r="T9" s="39">
        <f>S9+Q9</f>
        <v>140500</v>
      </c>
      <c r="U9" s="40">
        <f>IF(T9=0,"",(T9-N9)/N9)</f>
        <v>0</v>
      </c>
      <c r="V9" s="37"/>
      <c r="W9" s="37">
        <f t="shared" ref="W9:W12" si="1">T9</f>
        <v>140500</v>
      </c>
      <c r="Y9" s="41" t="s">
        <v>28</v>
      </c>
      <c r="Z9" s="42" t="s">
        <v>29</v>
      </c>
    </row>
    <row r="10" spans="1:26" ht="15.75" customHeight="1" x14ac:dyDescent="0.2">
      <c r="A10" s="29">
        <v>1</v>
      </c>
      <c r="B10" s="30">
        <v>914</v>
      </c>
      <c r="C10" s="30">
        <v>5170</v>
      </c>
      <c r="D10" s="31">
        <v>0</v>
      </c>
      <c r="E10" s="32"/>
      <c r="G10" s="33">
        <f t="shared" si="0"/>
        <v>914</v>
      </c>
      <c r="H10" s="34"/>
      <c r="I10" s="34" t="s">
        <v>30</v>
      </c>
      <c r="J10" s="10"/>
      <c r="K10" s="35"/>
      <c r="L10" s="36">
        <v>317731.65999999997</v>
      </c>
      <c r="M10" s="35"/>
      <c r="N10" s="6">
        <v>360436.54</v>
      </c>
      <c r="O10" s="36">
        <v>110063.44</v>
      </c>
      <c r="P10" s="16"/>
      <c r="Q10" s="37">
        <v>360436.54</v>
      </c>
      <c r="R10" s="38"/>
      <c r="S10" s="44">
        <v>9989.07</v>
      </c>
      <c r="T10" s="39">
        <f>S10+Q10</f>
        <v>370425.61</v>
      </c>
      <c r="U10" s="40">
        <f>IF(T10=0,"",(T10-N10)/N10)</f>
        <v>2.7713810592011584E-2</v>
      </c>
      <c r="V10" s="37"/>
      <c r="W10" s="37">
        <f t="shared" si="1"/>
        <v>370425.61</v>
      </c>
      <c r="Y10" s="41" t="s">
        <v>31</v>
      </c>
      <c r="Z10" s="42" t="s">
        <v>32</v>
      </c>
    </row>
    <row r="11" spans="1:26" ht="15.75" customHeight="1" x14ac:dyDescent="0.2">
      <c r="A11" s="29">
        <v>1</v>
      </c>
      <c r="B11" s="30">
        <v>915</v>
      </c>
      <c r="C11" s="30">
        <v>5170</v>
      </c>
      <c r="D11" s="31">
        <v>0</v>
      </c>
      <c r="E11" s="32"/>
      <c r="G11" s="33">
        <f t="shared" si="0"/>
        <v>915</v>
      </c>
      <c r="H11" s="34"/>
      <c r="I11" s="10" t="s">
        <v>33</v>
      </c>
      <c r="J11" s="10"/>
      <c r="K11" s="35"/>
      <c r="L11" s="36">
        <v>7353.03</v>
      </c>
      <c r="M11" s="35"/>
      <c r="N11" s="6">
        <v>8900</v>
      </c>
      <c r="O11" s="36">
        <v>1963.96</v>
      </c>
      <c r="P11" s="16"/>
      <c r="Q11" s="37">
        <v>8900</v>
      </c>
      <c r="R11" s="38"/>
      <c r="S11" s="37"/>
      <c r="T11" s="39">
        <f>S11+Q11</f>
        <v>8900</v>
      </c>
      <c r="U11" s="40">
        <f>IF(T11=0,"",(T11-N11)/N11)</f>
        <v>0</v>
      </c>
      <c r="V11" s="37"/>
      <c r="W11" s="37">
        <f t="shared" si="1"/>
        <v>8900</v>
      </c>
      <c r="Y11" s="41" t="s">
        <v>34</v>
      </c>
      <c r="Z11" s="42" t="s">
        <v>35</v>
      </c>
    </row>
    <row r="12" spans="1:26" ht="15.75" customHeight="1" x14ac:dyDescent="0.2">
      <c r="A12" s="29">
        <v>1</v>
      </c>
      <c r="B12" s="30">
        <v>916</v>
      </c>
      <c r="C12" s="30">
        <v>5170</v>
      </c>
      <c r="D12" s="31">
        <v>0</v>
      </c>
      <c r="E12" s="32"/>
      <c r="G12" s="33">
        <f t="shared" si="0"/>
        <v>916</v>
      </c>
      <c r="H12" s="34"/>
      <c r="I12" s="34" t="s">
        <v>36</v>
      </c>
      <c r="J12" s="10"/>
      <c r="K12" s="35"/>
      <c r="L12" s="36">
        <v>42868.639999999999</v>
      </c>
      <c r="M12" s="35"/>
      <c r="N12" s="6">
        <v>44252.37</v>
      </c>
      <c r="O12" s="36">
        <v>13968.45</v>
      </c>
      <c r="P12" s="16"/>
      <c r="Q12" s="37">
        <v>44252.37</v>
      </c>
      <c r="R12" s="38"/>
      <c r="S12" s="37">
        <v>885.05</v>
      </c>
      <c r="T12" s="39">
        <f>S12+Q12</f>
        <v>45137.420000000006</v>
      </c>
      <c r="U12" s="40">
        <f>IF(T12=0,"",(T12-N12)/N12)</f>
        <v>2.0000058753915393E-2</v>
      </c>
      <c r="V12" s="37"/>
      <c r="W12" s="37">
        <f t="shared" si="1"/>
        <v>45137.420000000006</v>
      </c>
      <c r="Y12" s="41" t="s">
        <v>37</v>
      </c>
      <c r="Z12" s="42" t="s">
        <v>38</v>
      </c>
    </row>
    <row r="13" spans="1:26" s="46" customFormat="1" ht="19.5" thickBot="1" x14ac:dyDescent="0.3">
      <c r="A13" s="45"/>
      <c r="B13" s="45"/>
      <c r="C13" s="45"/>
      <c r="D13" s="45"/>
      <c r="G13" s="45"/>
      <c r="I13" s="47" t="str">
        <f>H1</f>
        <v>EMP BENEFITS/OTHR</v>
      </c>
      <c r="K13" s="48"/>
      <c r="L13" s="49">
        <f t="shared" ref="L13:S13" si="2">SUM(L8:L12)</f>
        <v>732130.4</v>
      </c>
      <c r="M13" s="49">
        <f t="shared" si="2"/>
        <v>0</v>
      </c>
      <c r="N13" s="49">
        <f t="shared" si="2"/>
        <v>784725.91</v>
      </c>
      <c r="O13" s="49">
        <f t="shared" si="2"/>
        <v>486064.85000000003</v>
      </c>
      <c r="P13" s="49">
        <f t="shared" si="2"/>
        <v>0</v>
      </c>
      <c r="Q13" s="49">
        <f t="shared" si="2"/>
        <v>784725.91</v>
      </c>
      <c r="R13" s="49">
        <f t="shared" si="2"/>
        <v>0</v>
      </c>
      <c r="S13" s="49">
        <f t="shared" si="2"/>
        <v>22405.969999999998</v>
      </c>
      <c r="T13" s="49">
        <f>SUM(T7:T12)</f>
        <v>807131.88</v>
      </c>
      <c r="U13" s="50"/>
      <c r="V13" s="49">
        <f>SUM(V7:V12)</f>
        <v>0</v>
      </c>
      <c r="W13" s="51">
        <f>SUM(W7:W12)</f>
        <v>807131.88</v>
      </c>
    </row>
    <row r="14" spans="1:26" ht="2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1:26" ht="2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6" ht="2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4" ht="15.75" thickBot="1" x14ac:dyDescent="0.3">
      <c r="J17" s="10"/>
      <c r="K17" s="56" t="s">
        <v>39</v>
      </c>
      <c r="L17" s="56"/>
      <c r="M17" s="56"/>
      <c r="N17" s="56"/>
      <c r="O17" s="56"/>
      <c r="P17" s="56"/>
      <c r="Q17" s="56"/>
      <c r="R17" s="56"/>
      <c r="S17" s="56"/>
      <c r="T17" s="56"/>
      <c r="U17" s="10"/>
      <c r="V17" s="10"/>
      <c r="W17" s="10"/>
    </row>
    <row r="18" spans="1:24" ht="15.95" customHeight="1" x14ac:dyDescent="0.25">
      <c r="J18" s="10"/>
      <c r="K18" s="10"/>
      <c r="L18" s="10"/>
      <c r="N18" s="10"/>
      <c r="O18" s="10"/>
    </row>
    <row r="19" spans="1:24" ht="15.95" customHeight="1" x14ac:dyDescent="0.25">
      <c r="J19" s="10"/>
      <c r="K19" s="10"/>
      <c r="L19" s="10"/>
      <c r="N19" s="10"/>
      <c r="O19" s="10"/>
    </row>
    <row r="20" spans="1:24" ht="17.100000000000001" customHeight="1" x14ac:dyDescent="0.25">
      <c r="J20" s="10" t="s">
        <v>40</v>
      </c>
      <c r="K20" s="10"/>
      <c r="L20" s="10"/>
      <c r="N20" s="10"/>
      <c r="O20" s="10"/>
    </row>
    <row r="21" spans="1:24" ht="17.100000000000001" customHeight="1" x14ac:dyDescent="0.25">
      <c r="J21" s="54" t="s">
        <v>42</v>
      </c>
      <c r="K21" s="10"/>
      <c r="L21" s="10"/>
      <c r="N21" s="10"/>
      <c r="O21" s="10"/>
    </row>
    <row r="22" spans="1:24" s="8" customFormat="1" ht="17.100000000000001" customHeight="1" x14ac:dyDescent="0.25">
      <c r="A22" s="52"/>
      <c r="B22" s="33"/>
      <c r="C22" s="33"/>
      <c r="D22" s="53"/>
      <c r="E22" s="10"/>
      <c r="F22" s="10"/>
      <c r="G22" s="33"/>
      <c r="H22" s="10"/>
      <c r="I22" s="10"/>
      <c r="J22" s="10" t="s">
        <v>41</v>
      </c>
      <c r="K22" s="7"/>
      <c r="L22" s="6"/>
      <c r="M22" s="7"/>
      <c r="N22" s="6"/>
      <c r="O22" s="6"/>
      <c r="P22" s="7"/>
      <c r="R22" s="6"/>
      <c r="T22" s="6"/>
      <c r="W22" s="9"/>
      <c r="X22" s="10"/>
    </row>
    <row r="23" spans="1:24" s="8" customFormat="1" ht="17.100000000000001" customHeight="1" x14ac:dyDescent="0.25">
      <c r="A23" s="52"/>
      <c r="B23" s="33"/>
      <c r="C23" s="33"/>
      <c r="D23" s="53"/>
      <c r="E23" s="10"/>
      <c r="F23" s="10"/>
      <c r="G23" s="33"/>
      <c r="H23" s="10"/>
      <c r="I23" s="10"/>
      <c r="J23" s="6"/>
      <c r="K23" s="7"/>
      <c r="L23" s="6"/>
      <c r="M23" s="7"/>
      <c r="N23" s="6"/>
      <c r="O23" s="6"/>
      <c r="P23" s="7"/>
      <c r="R23" s="6"/>
      <c r="T23" s="6"/>
      <c r="W23" s="9"/>
      <c r="X23" s="10"/>
    </row>
    <row r="24" spans="1:24" s="8" customFormat="1" ht="17.100000000000001" customHeight="1" x14ac:dyDescent="0.25">
      <c r="A24" s="52"/>
      <c r="B24" s="33"/>
      <c r="C24" s="33"/>
      <c r="D24" s="53"/>
      <c r="E24" s="10"/>
      <c r="F24" s="10"/>
      <c r="G24" s="33"/>
      <c r="H24" s="10"/>
      <c r="I24" s="10"/>
      <c r="J24" s="6"/>
      <c r="K24" s="7"/>
      <c r="L24" s="6"/>
      <c r="M24" s="7"/>
      <c r="N24" s="6"/>
      <c r="O24" s="6"/>
      <c r="P24" s="7"/>
      <c r="R24" s="6"/>
      <c r="T24" s="6"/>
      <c r="W24" s="9"/>
      <c r="X24" s="10"/>
    </row>
    <row r="25" spans="1:24" s="8" customFormat="1" ht="17.100000000000001" customHeight="1" x14ac:dyDescent="0.25">
      <c r="A25" s="52"/>
      <c r="B25" s="33"/>
      <c r="C25" s="33"/>
      <c r="D25" s="53"/>
      <c r="E25" s="10"/>
      <c r="F25" s="10"/>
      <c r="G25" s="33"/>
      <c r="H25" s="10"/>
      <c r="I25" s="10"/>
      <c r="J25" s="6"/>
      <c r="K25" s="7"/>
      <c r="L25" s="6"/>
      <c r="M25" s="7"/>
      <c r="N25" s="6"/>
      <c r="O25" s="6"/>
      <c r="P25" s="7"/>
      <c r="R25" s="6"/>
      <c r="T25" s="6"/>
      <c r="W25" s="9"/>
      <c r="X25" s="10"/>
    </row>
    <row r="26" spans="1:24" s="8" customFormat="1" ht="17.100000000000001" customHeight="1" x14ac:dyDescent="0.25">
      <c r="A26" s="52"/>
      <c r="B26" s="33"/>
      <c r="C26" s="33"/>
      <c r="D26" s="53"/>
      <c r="E26" s="10"/>
      <c r="F26" s="10"/>
      <c r="G26" s="33"/>
      <c r="H26" s="10"/>
      <c r="I26" s="10"/>
      <c r="J26" s="6"/>
      <c r="K26" s="7"/>
      <c r="L26" s="6"/>
      <c r="M26" s="7"/>
      <c r="N26" s="6"/>
      <c r="O26" s="6"/>
      <c r="P26" s="7"/>
      <c r="R26" s="6"/>
      <c r="T26" s="6"/>
      <c r="W26" s="9"/>
      <c r="X26" s="10"/>
    </row>
    <row r="27" spans="1:24" s="8" customFormat="1" ht="17.100000000000001" customHeight="1" x14ac:dyDescent="0.25">
      <c r="A27" s="52"/>
      <c r="B27" s="33"/>
      <c r="C27" s="33"/>
      <c r="D27" s="53"/>
      <c r="E27" s="10"/>
      <c r="F27" s="10"/>
      <c r="G27" s="33"/>
      <c r="H27" s="10"/>
      <c r="I27" s="10"/>
      <c r="J27" s="6"/>
      <c r="K27" s="7"/>
      <c r="L27" s="6"/>
      <c r="M27" s="7"/>
      <c r="N27" s="6"/>
      <c r="O27" s="6"/>
      <c r="P27" s="7"/>
      <c r="R27" s="6"/>
      <c r="T27" s="6"/>
      <c r="W27" s="9"/>
      <c r="X27" s="10"/>
    </row>
    <row r="28" spans="1:24" s="8" customFormat="1" ht="17.100000000000001" customHeight="1" x14ac:dyDescent="0.25">
      <c r="A28" s="52"/>
      <c r="B28" s="33"/>
      <c r="C28" s="33"/>
      <c r="D28" s="53"/>
      <c r="E28" s="10"/>
      <c r="F28" s="10"/>
      <c r="G28" s="33"/>
      <c r="H28" s="10"/>
      <c r="I28" s="10"/>
      <c r="J28" s="6"/>
      <c r="K28" s="7"/>
      <c r="L28" s="6"/>
      <c r="M28" s="7"/>
      <c r="N28" s="6"/>
      <c r="O28" s="6"/>
      <c r="P28" s="7"/>
      <c r="R28" s="6"/>
      <c r="T28" s="6"/>
      <c r="W28" s="9"/>
      <c r="X28" s="10"/>
    </row>
    <row r="29" spans="1:24" s="8" customFormat="1" ht="17.100000000000001" customHeight="1" x14ac:dyDescent="0.25">
      <c r="A29" s="52"/>
      <c r="B29" s="33"/>
      <c r="C29" s="33"/>
      <c r="D29" s="53"/>
      <c r="E29" s="10"/>
      <c r="F29" s="10"/>
      <c r="G29" s="33"/>
      <c r="H29" s="10"/>
      <c r="I29" s="10"/>
      <c r="J29" s="6"/>
      <c r="K29" s="7"/>
      <c r="L29" s="6"/>
      <c r="M29" s="7"/>
      <c r="N29" s="6"/>
      <c r="O29" s="6"/>
      <c r="P29" s="7"/>
      <c r="R29" s="6"/>
      <c r="T29" s="6"/>
      <c r="W29" s="9"/>
      <c r="X29" s="10"/>
    </row>
    <row r="30" spans="1:24" s="8" customFormat="1" ht="17.100000000000001" customHeight="1" x14ac:dyDescent="0.25">
      <c r="A30" s="52"/>
      <c r="B30" s="33"/>
      <c r="C30" s="33"/>
      <c r="D30" s="53"/>
      <c r="E30" s="10"/>
      <c r="F30" s="10"/>
      <c r="G30" s="33"/>
      <c r="H30" s="10"/>
      <c r="I30" s="10"/>
      <c r="J30" s="6"/>
      <c r="K30" s="7"/>
      <c r="L30" s="6"/>
      <c r="M30" s="7"/>
      <c r="N30" s="6"/>
      <c r="O30" s="6"/>
      <c r="P30" s="7"/>
      <c r="R30" s="6"/>
      <c r="T30" s="6"/>
      <c r="W30" s="9"/>
      <c r="X30" s="10"/>
    </row>
    <row r="31" spans="1:24" s="8" customFormat="1" ht="17.100000000000001" customHeight="1" x14ac:dyDescent="0.25">
      <c r="A31" s="52"/>
      <c r="B31" s="33"/>
      <c r="C31" s="33"/>
      <c r="D31" s="53"/>
      <c r="E31" s="10"/>
      <c r="F31" s="10"/>
      <c r="G31" s="33"/>
      <c r="H31" s="10"/>
      <c r="I31" s="10"/>
      <c r="J31" s="6"/>
      <c r="K31" s="7"/>
      <c r="L31" s="6"/>
      <c r="M31" s="7"/>
      <c r="N31" s="6"/>
      <c r="O31" s="6"/>
      <c r="P31" s="7"/>
      <c r="R31" s="6"/>
      <c r="T31" s="6"/>
      <c r="W31" s="9"/>
      <c r="X31" s="10"/>
    </row>
    <row r="32" spans="1:24" s="8" customFormat="1" ht="17.100000000000001" customHeight="1" x14ac:dyDescent="0.25">
      <c r="A32" s="52"/>
      <c r="B32" s="33"/>
      <c r="C32" s="33"/>
      <c r="D32" s="53"/>
      <c r="E32" s="10"/>
      <c r="F32" s="10"/>
      <c r="G32" s="33"/>
      <c r="H32" s="10"/>
      <c r="I32" s="10"/>
      <c r="J32" s="6"/>
      <c r="K32" s="7"/>
      <c r="L32" s="6"/>
      <c r="M32" s="7"/>
      <c r="N32" s="6"/>
      <c r="O32" s="6"/>
      <c r="P32" s="7"/>
      <c r="R32" s="6"/>
      <c r="T32" s="6"/>
      <c r="W32" s="9"/>
      <c r="X32" s="10"/>
    </row>
    <row r="33" spans="1:24" s="8" customFormat="1" ht="17.100000000000001" customHeight="1" x14ac:dyDescent="0.25">
      <c r="A33" s="52"/>
      <c r="B33" s="33"/>
      <c r="C33" s="33"/>
      <c r="D33" s="53"/>
      <c r="E33" s="10"/>
      <c r="F33" s="10"/>
      <c r="G33" s="33"/>
      <c r="H33" s="10"/>
      <c r="I33" s="10"/>
      <c r="J33" s="6"/>
      <c r="K33" s="7"/>
      <c r="L33" s="6"/>
      <c r="M33" s="7"/>
      <c r="N33" s="6"/>
      <c r="O33" s="6"/>
      <c r="P33" s="7"/>
      <c r="R33" s="6"/>
      <c r="T33" s="6"/>
      <c r="W33" s="9"/>
      <c r="X33" s="10"/>
    </row>
    <row r="34" spans="1:24" s="8" customFormat="1" ht="17.100000000000001" customHeight="1" x14ac:dyDescent="0.25">
      <c r="A34" s="52"/>
      <c r="B34" s="33"/>
      <c r="C34" s="33"/>
      <c r="D34" s="53"/>
      <c r="E34" s="10"/>
      <c r="F34" s="10"/>
      <c r="G34" s="33"/>
      <c r="H34" s="10"/>
      <c r="I34" s="10"/>
      <c r="J34" s="6"/>
      <c r="K34" s="7"/>
      <c r="L34" s="6"/>
      <c r="M34" s="7"/>
      <c r="N34" s="6"/>
      <c r="O34" s="6"/>
      <c r="P34" s="7"/>
      <c r="R34" s="6"/>
      <c r="T34" s="6"/>
      <c r="W34" s="9"/>
      <c r="X34" s="10"/>
    </row>
    <row r="35" spans="1:24" s="8" customFormat="1" ht="17.100000000000001" customHeight="1" x14ac:dyDescent="0.25">
      <c r="A35" s="52"/>
      <c r="B35" s="33"/>
      <c r="C35" s="33"/>
      <c r="D35" s="53"/>
      <c r="E35" s="10"/>
      <c r="F35" s="10"/>
      <c r="G35" s="33"/>
      <c r="H35" s="10"/>
      <c r="I35" s="10"/>
      <c r="J35" s="6"/>
      <c r="K35" s="7"/>
      <c r="L35" s="6"/>
      <c r="M35" s="7"/>
      <c r="N35" s="6"/>
      <c r="O35" s="6"/>
      <c r="P35" s="7"/>
      <c r="R35" s="6"/>
      <c r="T35" s="6"/>
      <c r="W35" s="9"/>
      <c r="X35" s="10"/>
    </row>
    <row r="36" spans="1:24" s="8" customFormat="1" ht="17.100000000000001" customHeight="1" x14ac:dyDescent="0.25">
      <c r="A36" s="52"/>
      <c r="B36" s="33"/>
      <c r="C36" s="33"/>
      <c r="D36" s="53"/>
      <c r="E36" s="10"/>
      <c r="F36" s="10"/>
      <c r="G36" s="33"/>
      <c r="H36" s="10"/>
      <c r="I36" s="10"/>
      <c r="J36" s="6"/>
      <c r="K36" s="7"/>
      <c r="L36" s="6"/>
      <c r="M36" s="7"/>
      <c r="N36" s="6"/>
      <c r="O36" s="6"/>
      <c r="P36" s="7"/>
      <c r="R36" s="6"/>
      <c r="T36" s="6"/>
      <c r="W36" s="9"/>
      <c r="X36" s="10"/>
    </row>
    <row r="37" spans="1:24" s="8" customFormat="1" ht="17.100000000000001" customHeight="1" x14ac:dyDescent="0.25">
      <c r="A37" s="52"/>
      <c r="B37" s="33"/>
      <c r="C37" s="33"/>
      <c r="D37" s="53"/>
      <c r="E37" s="10"/>
      <c r="F37" s="10"/>
      <c r="G37" s="33"/>
      <c r="H37" s="10"/>
      <c r="I37" s="10"/>
      <c r="J37" s="6"/>
      <c r="K37" s="7"/>
      <c r="L37" s="6"/>
      <c r="M37" s="7"/>
      <c r="N37" s="6"/>
      <c r="O37" s="6"/>
      <c r="P37" s="7"/>
      <c r="R37" s="6"/>
      <c r="T37" s="6"/>
      <c r="W37" s="9"/>
      <c r="X37" s="10"/>
    </row>
    <row r="38" spans="1:24" s="8" customFormat="1" ht="17.100000000000001" customHeight="1" x14ac:dyDescent="0.25">
      <c r="A38" s="52"/>
      <c r="B38" s="33"/>
      <c r="C38" s="33"/>
      <c r="D38" s="53"/>
      <c r="E38" s="10"/>
      <c r="F38" s="10"/>
      <c r="G38" s="33"/>
      <c r="H38" s="10"/>
      <c r="I38" s="10"/>
      <c r="J38" s="6"/>
      <c r="K38" s="7"/>
      <c r="L38" s="6"/>
      <c r="M38" s="7"/>
      <c r="N38" s="6"/>
      <c r="O38" s="6"/>
      <c r="P38" s="7"/>
      <c r="R38" s="6"/>
      <c r="T38" s="6"/>
      <c r="W38" s="9"/>
      <c r="X38" s="10"/>
    </row>
    <row r="39" spans="1:24" s="8" customFormat="1" ht="20.100000000000001" customHeight="1" x14ac:dyDescent="0.25">
      <c r="A39" s="52"/>
      <c r="B39" s="33"/>
      <c r="C39" s="33"/>
      <c r="D39" s="53"/>
      <c r="E39" s="10"/>
      <c r="F39" s="10"/>
      <c r="G39" s="33"/>
      <c r="H39" s="10"/>
      <c r="I39" s="10"/>
      <c r="J39" s="6"/>
      <c r="K39" s="7"/>
      <c r="L39" s="6"/>
      <c r="M39" s="7"/>
      <c r="N39" s="6"/>
      <c r="O39" s="6"/>
      <c r="P39" s="7"/>
      <c r="R39" s="6"/>
      <c r="T39" s="6"/>
      <c r="W39" s="9"/>
      <c r="X39" s="10"/>
    </row>
    <row r="40" spans="1:24" s="8" customFormat="1" ht="20.100000000000001" customHeight="1" x14ac:dyDescent="0.25">
      <c r="A40" s="52"/>
      <c r="B40" s="33"/>
      <c r="C40" s="33"/>
      <c r="D40" s="53"/>
      <c r="E40" s="10"/>
      <c r="F40" s="10"/>
      <c r="G40" s="33"/>
      <c r="H40" s="10"/>
      <c r="I40" s="10"/>
      <c r="J40" s="6"/>
      <c r="K40" s="7"/>
      <c r="L40" s="6"/>
      <c r="M40" s="7"/>
      <c r="N40" s="6"/>
      <c r="O40" s="6"/>
      <c r="P40" s="7"/>
      <c r="R40" s="6"/>
      <c r="T40" s="6"/>
      <c r="W40" s="9"/>
      <c r="X40" s="10"/>
    </row>
    <row r="41" spans="1:24" s="8" customFormat="1" ht="20.100000000000001" customHeight="1" x14ac:dyDescent="0.25">
      <c r="A41" s="52"/>
      <c r="B41" s="33"/>
      <c r="C41" s="33"/>
      <c r="D41" s="53"/>
      <c r="E41" s="10"/>
      <c r="F41" s="10"/>
      <c r="G41" s="33"/>
      <c r="H41" s="10"/>
      <c r="I41" s="10"/>
      <c r="J41" s="6"/>
      <c r="K41" s="7"/>
      <c r="L41" s="6"/>
      <c r="M41" s="7"/>
      <c r="N41" s="6"/>
      <c r="O41" s="6"/>
      <c r="P41" s="7"/>
      <c r="R41" s="6"/>
      <c r="T41" s="6"/>
      <c r="W41" s="9"/>
      <c r="X41" s="10"/>
    </row>
    <row r="42" spans="1:24" s="8" customFormat="1" ht="20.100000000000001" customHeight="1" x14ac:dyDescent="0.25">
      <c r="A42" s="52"/>
      <c r="B42" s="33"/>
      <c r="C42" s="33"/>
      <c r="D42" s="53"/>
      <c r="E42" s="10"/>
      <c r="F42" s="10"/>
      <c r="G42" s="33"/>
      <c r="H42" s="10"/>
      <c r="I42" s="10"/>
      <c r="J42" s="6"/>
      <c r="K42" s="7"/>
      <c r="L42" s="6"/>
      <c r="M42" s="7"/>
      <c r="N42" s="6"/>
      <c r="O42" s="6"/>
      <c r="P42" s="7"/>
      <c r="R42" s="6"/>
      <c r="T42" s="6"/>
      <c r="W42" s="9"/>
      <c r="X42" s="10"/>
    </row>
    <row r="43" spans="1:24" s="8" customFormat="1" ht="20.100000000000001" customHeight="1" x14ac:dyDescent="0.25">
      <c r="A43" s="52"/>
      <c r="B43" s="33"/>
      <c r="C43" s="33"/>
      <c r="D43" s="53"/>
      <c r="E43" s="10"/>
      <c r="F43" s="10"/>
      <c r="G43" s="33"/>
      <c r="H43" s="10"/>
      <c r="I43" s="10"/>
      <c r="J43" s="6"/>
      <c r="K43" s="7"/>
      <c r="L43" s="6"/>
      <c r="M43" s="7"/>
      <c r="N43" s="6"/>
      <c r="O43" s="6"/>
      <c r="P43" s="7"/>
      <c r="R43" s="6"/>
      <c r="T43" s="6"/>
      <c r="W43" s="9"/>
      <c r="X43" s="10"/>
    </row>
    <row r="44" spans="1:24" s="8" customFormat="1" ht="20.100000000000001" customHeight="1" x14ac:dyDescent="0.25">
      <c r="A44" s="52"/>
      <c r="B44" s="33"/>
      <c r="C44" s="33"/>
      <c r="D44" s="53"/>
      <c r="E44" s="10"/>
      <c r="F44" s="10"/>
      <c r="G44" s="33"/>
      <c r="H44" s="10"/>
      <c r="I44" s="10"/>
      <c r="J44" s="6"/>
      <c r="K44" s="7"/>
      <c r="L44" s="6"/>
      <c r="M44" s="7"/>
      <c r="N44" s="6"/>
      <c r="O44" s="6"/>
      <c r="P44" s="7"/>
      <c r="R44" s="6"/>
      <c r="T44" s="6"/>
      <c r="W44" s="9"/>
      <c r="X44" s="10"/>
    </row>
    <row r="45" spans="1:24" s="8" customFormat="1" ht="20.100000000000001" customHeight="1" x14ac:dyDescent="0.25">
      <c r="A45" s="52"/>
      <c r="B45" s="33"/>
      <c r="C45" s="33"/>
      <c r="D45" s="53"/>
      <c r="E45" s="10"/>
      <c r="F45" s="10"/>
      <c r="G45" s="33"/>
      <c r="H45" s="10"/>
      <c r="I45" s="10"/>
      <c r="J45" s="6"/>
      <c r="K45" s="7"/>
      <c r="L45" s="6"/>
      <c r="M45" s="7"/>
      <c r="N45" s="6"/>
      <c r="O45" s="6"/>
      <c r="P45" s="7"/>
      <c r="R45" s="6"/>
      <c r="T45" s="6"/>
      <c r="W45" s="9"/>
      <c r="X45" s="10"/>
    </row>
    <row r="46" spans="1:24" s="8" customFormat="1" ht="20.100000000000001" customHeight="1" x14ac:dyDescent="0.25">
      <c r="A46" s="52"/>
      <c r="B46" s="33"/>
      <c r="C46" s="33"/>
      <c r="D46" s="53"/>
      <c r="E46" s="10"/>
      <c r="F46" s="10"/>
      <c r="G46" s="33"/>
      <c r="H46" s="10"/>
      <c r="I46" s="10"/>
      <c r="J46" s="6"/>
      <c r="K46" s="7"/>
      <c r="L46" s="6"/>
      <c r="M46" s="7"/>
      <c r="N46" s="6"/>
      <c r="O46" s="6"/>
      <c r="P46" s="7"/>
      <c r="R46" s="6"/>
      <c r="T46" s="6"/>
      <c r="W46" s="9"/>
      <c r="X46" s="10"/>
    </row>
    <row r="47" spans="1:24" s="8" customFormat="1" ht="20.100000000000001" customHeight="1" x14ac:dyDescent="0.25">
      <c r="A47" s="52"/>
      <c r="B47" s="33"/>
      <c r="C47" s="33"/>
      <c r="D47" s="53"/>
      <c r="E47" s="10"/>
      <c r="F47" s="10"/>
      <c r="G47" s="33"/>
      <c r="H47" s="10"/>
      <c r="I47" s="10"/>
      <c r="J47" s="6"/>
      <c r="K47" s="7"/>
      <c r="L47" s="6"/>
      <c r="M47" s="7"/>
      <c r="N47" s="6"/>
      <c r="O47" s="6"/>
      <c r="P47" s="7"/>
      <c r="R47" s="6"/>
      <c r="T47" s="6"/>
      <c r="W47" s="9"/>
      <c r="X47" s="10"/>
    </row>
    <row r="48" spans="1:24" s="8" customFormat="1" ht="20.100000000000001" customHeight="1" x14ac:dyDescent="0.25">
      <c r="A48" s="52"/>
      <c r="B48" s="33"/>
      <c r="C48" s="33"/>
      <c r="D48" s="53"/>
      <c r="E48" s="10"/>
      <c r="F48" s="10"/>
      <c r="G48" s="33"/>
      <c r="H48" s="10"/>
      <c r="I48" s="10"/>
      <c r="J48" s="6"/>
      <c r="K48" s="7"/>
      <c r="L48" s="6"/>
      <c r="M48" s="7"/>
      <c r="N48" s="6"/>
      <c r="O48" s="6"/>
      <c r="P48" s="7"/>
      <c r="R48" s="6"/>
      <c r="T48" s="6"/>
      <c r="W48" s="9"/>
      <c r="X48" s="10"/>
    </row>
    <row r="49" spans="1:24" s="8" customFormat="1" ht="20.100000000000001" customHeight="1" x14ac:dyDescent="0.25">
      <c r="A49" s="52"/>
      <c r="B49" s="33"/>
      <c r="C49" s="33"/>
      <c r="D49" s="53"/>
      <c r="E49" s="10"/>
      <c r="F49" s="10"/>
      <c r="G49" s="33"/>
      <c r="H49" s="10"/>
      <c r="I49" s="10"/>
      <c r="J49" s="6"/>
      <c r="K49" s="7"/>
      <c r="L49" s="6"/>
      <c r="M49" s="7"/>
      <c r="N49" s="6"/>
      <c r="O49" s="6"/>
      <c r="P49" s="7"/>
      <c r="R49" s="6"/>
      <c r="T49" s="6"/>
      <c r="W49" s="9"/>
      <c r="X49" s="10"/>
    </row>
  </sheetData>
  <mergeCells count="12">
    <mergeCell ref="A14:W14"/>
    <mergeCell ref="A15:W15"/>
    <mergeCell ref="A16:W16"/>
    <mergeCell ref="K17:T17"/>
    <mergeCell ref="H1:I1"/>
    <mergeCell ref="V3:W3"/>
    <mergeCell ref="A4:D4"/>
    <mergeCell ref="A5:D5"/>
    <mergeCell ref="Q5:Q6"/>
    <mergeCell ref="T5:T6"/>
    <mergeCell ref="U5:U6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Jim Dunbar</cp:lastModifiedBy>
  <dcterms:created xsi:type="dcterms:W3CDTF">2019-11-07T17:21:42Z</dcterms:created>
  <dcterms:modified xsi:type="dcterms:W3CDTF">2019-12-02T19:45:40Z</dcterms:modified>
</cp:coreProperties>
</file>