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Budget Sheet Submissions\"/>
    </mc:Choice>
  </mc:AlternateContent>
  <xr:revisionPtr revIDLastSave="0" documentId="13_ncr:1_{8C4D7858-6A2A-4FC9-82A2-F9BFE5FE2C8F}" xr6:coauthVersionLast="41" xr6:coauthVersionMax="41" xr10:uidLastSave="{00000000-0000-0000-0000-000000000000}"/>
  <bookViews>
    <workbookView xWindow="-120" yWindow="-120" windowWidth="24240" windowHeight="13140" xr2:uid="{1DB2BE6C-922B-48BD-ADA6-79F9D19B21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5" i="1" l="1"/>
  <c r="Q40" i="1"/>
  <c r="W22" i="1"/>
  <c r="V22" i="1"/>
  <c r="S22" i="1"/>
  <c r="O22" i="1"/>
  <c r="N22" i="1"/>
  <c r="L22" i="1"/>
  <c r="I22" i="1"/>
  <c r="Q21" i="1"/>
  <c r="T21" i="1" s="1"/>
  <c r="U21" i="1" s="1"/>
  <c r="G21" i="1"/>
  <c r="T20" i="1"/>
  <c r="U20" i="1" s="1"/>
  <c r="G20" i="1"/>
  <c r="T19" i="1"/>
  <c r="U19" i="1" s="1"/>
  <c r="G19" i="1"/>
  <c r="T18" i="1"/>
  <c r="U18" i="1" s="1"/>
  <c r="G18" i="1"/>
  <c r="T17" i="1"/>
  <c r="U17" i="1" s="1"/>
  <c r="G17" i="1"/>
  <c r="T16" i="1"/>
  <c r="U16" i="1" s="1"/>
  <c r="G16" i="1"/>
  <c r="T15" i="1"/>
  <c r="U15" i="1" s="1"/>
  <c r="G15" i="1"/>
  <c r="T14" i="1"/>
  <c r="U14" i="1" s="1"/>
  <c r="G14" i="1"/>
  <c r="T13" i="1"/>
  <c r="U13" i="1" s="1"/>
  <c r="G13" i="1"/>
  <c r="T12" i="1"/>
  <c r="U12" i="1" s="1"/>
  <c r="G12" i="1"/>
  <c r="T11" i="1"/>
  <c r="U11" i="1" s="1"/>
  <c r="G11" i="1"/>
  <c r="Q22" i="1"/>
  <c r="G10" i="1"/>
  <c r="T9" i="1"/>
  <c r="U9" i="1" s="1"/>
  <c r="G9" i="1"/>
  <c r="T8" i="1"/>
  <c r="G8" i="1"/>
  <c r="T10" i="1" l="1"/>
  <c r="U10" i="1" s="1"/>
  <c r="U8" i="1"/>
  <c r="T22" i="1" l="1"/>
</calcChain>
</file>

<file path=xl/sharedStrings.xml><?xml version="1.0" encoding="utf-8"?>
<sst xmlns="http://schemas.openxmlformats.org/spreadsheetml/2006/main" count="205" uniqueCount="80">
  <si>
    <t>DEPARTMENT</t>
  </si>
  <si>
    <t>TOWN BUILDINGS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</si>
  <si>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</si>
  <si>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</si>
  <si>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</si>
  <si>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</si>
  <si>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</si>
  <si>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</si>
  <si>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</si>
  <si>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</si>
  <si>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</si>
  <si>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</si>
  <si>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</si>
  <si>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</si>
  <si>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</si>
  <si>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</si>
  <si>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</si>
  <si>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</si>
  <si>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</si>
  <si>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</si>
  <si>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</si>
  <si>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</si>
  <si>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</si>
  <si>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PBD</t>
  </si>
  <si>
    <t>MANAGEMENT SALARIES</t>
  </si>
  <si>
    <t>ELECTRICITY</t>
  </si>
  <si>
    <t>HEATING (GAS/OIL)</t>
  </si>
  <si>
    <t>BUILDING REPAIRS &amp; MAINTENANCE</t>
  </si>
  <si>
    <t>VEHICLE REPAIR/MAINTENANCE</t>
  </si>
  <si>
    <t>RENTALS/LEASES</t>
  </si>
  <si>
    <t>PROFESSIONAL DEVELOPMENT</t>
  </si>
  <si>
    <t>TELECOMM (CABLE/INTERNET/PHONE)</t>
  </si>
  <si>
    <t>POSTAGE &amp; MAILING</t>
  </si>
  <si>
    <t>CUSTODIAL SERVICES</t>
  </si>
  <si>
    <t>SOFTWARE LICENSING / SAAS</t>
  </si>
  <si>
    <t>OFFICE SUPPLIES</t>
  </si>
  <si>
    <t>CLOTHING/BOOTS</t>
  </si>
  <si>
    <t>BUSINESS TRAVEL (MILEAGE/MEALS/HOTEL/TOLLS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</si>
  <si>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</si>
  <si>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</si>
  <si>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</si>
  <si>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</si>
  <si>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</si>
  <si>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</si>
  <si>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</si>
  <si>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01-192-5110-000000</t>
  </si>
  <si>
    <t>Building Maintenance Supervisor</t>
  </si>
  <si>
    <t xml:space="preserve">SALARY &amp; WAGES TOTAL:  </t>
  </si>
  <si>
    <t>Salary &amp; Wages total should EQUAL Total Dept Budget for Salaries &amp; Wages</t>
  </si>
  <si>
    <t>EXPENSE - SUB CATEGORIES (Justification)</t>
  </si>
  <si>
    <t>01-192-5210-000000</t>
  </si>
  <si>
    <t>Electricity</t>
  </si>
  <si>
    <t>01-192-5215-000000</t>
  </si>
  <si>
    <t>Oil</t>
  </si>
  <si>
    <t>01-192-5240-000000</t>
  </si>
  <si>
    <t>Repairs &amp; Maint - Bldgs</t>
  </si>
  <si>
    <t>01-192-5242-000000</t>
  </si>
  <si>
    <t>Repairs &amp; Maint - Vehicles</t>
  </si>
  <si>
    <t>01-192-5270-000000</t>
  </si>
  <si>
    <t>Copier</t>
  </si>
  <si>
    <t>01-192-5308-000000</t>
  </si>
  <si>
    <t>Professional Development</t>
  </si>
  <si>
    <t>01-192-5340-000000</t>
  </si>
  <si>
    <t>Telephone/Internet</t>
  </si>
  <si>
    <t>Internet</t>
  </si>
  <si>
    <t>01-192-5345-000000</t>
  </si>
  <si>
    <t>Postage</t>
  </si>
  <si>
    <t>01-192-5380-000000</t>
  </si>
  <si>
    <t>Services</t>
  </si>
  <si>
    <t>01-192-5385-000000</t>
  </si>
  <si>
    <t>Website Maintenance</t>
  </si>
  <si>
    <t>01-192-5420-000000</t>
  </si>
  <si>
    <t>Office Supplies</t>
  </si>
  <si>
    <t>Office Supplies (including copy paper)</t>
  </si>
  <si>
    <t>01-192-5582-000000</t>
  </si>
  <si>
    <t xml:space="preserve">EXPENSE TOTAL:  </t>
  </si>
  <si>
    <t>Expense total should EQUAL Total Dept Budget for Expenses</t>
  </si>
  <si>
    <t>Sherry Patch</t>
  </si>
  <si>
    <t>OT Pay:  70 hrs. X $22.70 X1.5 = $2,383.50 X 1.02% = $2,431.17</t>
  </si>
  <si>
    <t>Regular Pay:  8hrs. X $22.70 X261 days x 1.02% =$48, 9345.55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</si>
</sst>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3" fillId="5" borderId="0" xfId="0" applyNumberFormat="1" applyFont="1" applyFill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8" fillId="5" borderId="0" xfId="0" applyNumberFormat="1" applyFont="1" applyFill="1" applyAlignment="1">
      <alignment vertical="center"/>
    </xf>
    <xf numFmtId="43" fontId="8" fillId="6" borderId="2" xfId="0" applyNumberFormat="1" applyFont="1" applyFill="1" applyBorder="1" applyAlignment="1">
      <alignment vertical="center"/>
    </xf>
    <xf numFmtId="10" fontId="9" fillId="0" borderId="3" xfId="0" applyNumberFormat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10" fontId="9" fillId="0" borderId="2" xfId="1" applyNumberFormat="1" applyFont="1" applyBorder="1" applyAlignment="1">
      <alignment vertical="center"/>
    </xf>
    <xf numFmtId="43" fontId="8" fillId="6" borderId="2" xfId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8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8" fillId="0" borderId="4" xfId="0" applyNumberFormat="1" applyFont="1" applyBorder="1" applyAlignment="1">
      <alignment vertical="center"/>
    </xf>
    <xf numFmtId="43" fontId="8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3" fontId="9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5" fillId="8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3" fontId="8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righ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8" fillId="7" borderId="6" xfId="0" applyNumberFormat="1" applyFont="1" applyFill="1" applyBorder="1" applyAlignment="1">
      <alignment horizontal="right" vertical="center"/>
    </xf>
    <xf numFmtId="43" fontId="8" fillId="7" borderId="7" xfId="0" applyNumberFormat="1" applyFont="1" applyFill="1" applyBorder="1" applyAlignment="1">
      <alignment horizontal="righ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0" fontId="9" fillId="7" borderId="5" xfId="0" applyNumberFormat="1" applyFont="1" applyFill="1" applyBorder="1" applyAlignment="1">
      <alignment horizontal="left" vertical="center"/>
    </xf>
    <xf numFmtId="40" fontId="9" fillId="7" borderId="6" xfId="0" applyNumberFormat="1" applyFont="1" applyFill="1" applyBorder="1" applyAlignment="1">
      <alignment horizontal="left" vertical="center"/>
    </xf>
    <xf numFmtId="40" fontId="9" fillId="7" borderId="7" xfId="0" applyNumberFormat="1" applyFont="1" applyFill="1" applyBorder="1" applyAlignment="1">
      <alignment horizontal="left" vertical="center"/>
    </xf>
    <xf numFmtId="43" fontId="9" fillId="7" borderId="6" xfId="0" applyNumberFormat="1" applyFont="1" applyFill="1" applyBorder="1" applyAlignment="1">
      <alignment horizontal="left" vertical="center"/>
    </xf>
    <xf numFmtId="43" fontId="9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8432-3584-444E-8FB4-62DD880B3D5B}">
  <dimension ref="A1:AC89"/>
  <sheetViews>
    <sheetView tabSelected="1" topLeftCell="A40" workbookViewId="0">
      <selection activeCell="Q9" sqref="Q9"/>
    </sheetView>
  </sheetViews>
  <sheetFormatPr defaultRowHeight="15" x14ac:dyDescent="0.25"/>
  <cols>
    <col min="1" max="1" width="2.7109375" style="48" customWidth="1"/>
    <col min="2" max="2" width="5.5703125" style="31" customWidth="1"/>
    <col min="3" max="3" width="6.5703125" style="31" customWidth="1"/>
    <col min="4" max="4" width="10.7109375" style="70" customWidth="1"/>
    <col min="5" max="5" width="1.7109375" style="10" customWidth="1"/>
    <col min="6" max="6" width="8.42578125" style="10" bestFit="1" customWidth="1"/>
    <col min="7" max="7" width="4.7109375" style="31" customWidth="1"/>
    <col min="8" max="8" width="1.28515625" style="10" customWidth="1"/>
    <col min="9" max="9" width="45.28515625" style="10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0.7109375" style="9" customWidth="1"/>
    <col min="24" max="24" width="10.7109375" style="10" customWidth="1"/>
    <col min="25" max="16384" width="9.140625" style="10"/>
  </cols>
  <sheetData>
    <row r="1" spans="1:24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94" t="s">
        <v>1</v>
      </c>
      <c r="I1" s="94"/>
    </row>
    <row r="2" spans="1:24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95">
        <v>192</v>
      </c>
      <c r="I2" s="95"/>
    </row>
    <row r="3" spans="1:24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6" t="s">
        <v>3</v>
      </c>
      <c r="W3" s="96"/>
    </row>
    <row r="4" spans="1:24" s="14" customFormat="1" ht="15.95" customHeight="1" x14ac:dyDescent="0.25">
      <c r="A4" s="97"/>
      <c r="B4" s="97"/>
      <c r="C4" s="97"/>
      <c r="D4" s="97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4" s="14" customFormat="1" ht="15.95" customHeight="1" x14ac:dyDescent="0.25">
      <c r="A5" s="97" t="s">
        <v>7</v>
      </c>
      <c r="B5" s="97"/>
      <c r="C5" s="97"/>
      <c r="D5" s="97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98" t="s">
        <v>12</v>
      </c>
      <c r="R5" s="20"/>
      <c r="S5" s="17" t="s">
        <v>13</v>
      </c>
      <c r="T5" s="99" t="s">
        <v>14</v>
      </c>
      <c r="U5" s="100" t="s">
        <v>15</v>
      </c>
      <c r="V5" s="17" t="s">
        <v>16</v>
      </c>
      <c r="W5" s="17" t="s">
        <v>17</v>
      </c>
    </row>
    <row r="6" spans="1:24" s="14" customFormat="1" ht="15.95" customHeight="1" x14ac:dyDescent="0.25">
      <c r="A6" s="97" t="s">
        <v>18</v>
      </c>
      <c r="B6" s="97"/>
      <c r="C6" s="97"/>
      <c r="D6" s="97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98"/>
      <c r="R6" s="20"/>
      <c r="S6" s="17" t="s">
        <v>21</v>
      </c>
      <c r="T6" s="99"/>
      <c r="U6" s="100"/>
      <c r="V6" s="17" t="s">
        <v>22</v>
      </c>
      <c r="W6" s="22" t="s">
        <v>22</v>
      </c>
    </row>
    <row r="7" spans="1:24" s="14" customFormat="1" ht="15.95" customHeight="1" x14ac:dyDescent="0.25">
      <c r="A7" s="23"/>
      <c r="B7" s="24"/>
      <c r="C7" s="24"/>
      <c r="D7" s="25"/>
      <c r="E7" s="26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4" ht="15.95" customHeight="1" x14ac:dyDescent="0.25">
      <c r="A8" s="27">
        <v>1</v>
      </c>
      <c r="B8" s="28">
        <v>192</v>
      </c>
      <c r="C8" s="28">
        <v>5110</v>
      </c>
      <c r="D8" s="29">
        <v>0</v>
      </c>
      <c r="E8" s="30"/>
      <c r="F8" s="10" t="s">
        <v>23</v>
      </c>
      <c r="G8" s="31">
        <f>B8</f>
        <v>192</v>
      </c>
      <c r="H8" s="32"/>
      <c r="I8" s="10" t="s">
        <v>24</v>
      </c>
      <c r="J8" s="10"/>
      <c r="K8" s="33"/>
      <c r="L8" s="34">
        <v>46102</v>
      </c>
      <c r="M8" s="33"/>
      <c r="N8" s="6">
        <v>49168.2</v>
      </c>
      <c r="O8" s="34">
        <v>15579.1</v>
      </c>
      <c r="P8" s="15"/>
      <c r="Q8" s="35">
        <v>50776.72</v>
      </c>
      <c r="R8" s="36"/>
      <c r="S8" s="35"/>
      <c r="T8" s="37">
        <f>S8+Q8</f>
        <v>50776.72</v>
      </c>
      <c r="U8" s="38">
        <f>IF(T8=0,"",(T8-N8)/N8)</f>
        <v>3.2714640763745757E-2</v>
      </c>
      <c r="V8" s="35"/>
      <c r="W8" s="39"/>
      <c r="X8" s="40"/>
    </row>
    <row r="9" spans="1:24" ht="15.95" customHeight="1" x14ac:dyDescent="0.25">
      <c r="A9" s="27">
        <v>1</v>
      </c>
      <c r="B9" s="28">
        <v>192</v>
      </c>
      <c r="C9" s="28">
        <v>5210</v>
      </c>
      <c r="D9" s="29">
        <v>0</v>
      </c>
      <c r="E9" s="30"/>
      <c r="F9" s="10" t="s">
        <v>23</v>
      </c>
      <c r="G9" s="31">
        <f t="shared" ref="G9:G21" si="0">B9</f>
        <v>192</v>
      </c>
      <c r="I9" s="10" t="s">
        <v>25</v>
      </c>
      <c r="J9" s="10"/>
      <c r="K9" s="33"/>
      <c r="L9" s="34">
        <v>77544.05</v>
      </c>
      <c r="M9" s="33"/>
      <c r="N9" s="6">
        <v>9500</v>
      </c>
      <c r="O9" s="34">
        <v>647.51</v>
      </c>
      <c r="P9" s="15"/>
      <c r="Q9" s="35">
        <v>9500</v>
      </c>
      <c r="R9" s="36"/>
      <c r="S9" s="35"/>
      <c r="T9" s="37">
        <f>S9+Q9</f>
        <v>9500</v>
      </c>
      <c r="U9" s="38">
        <f>IF(T9=0,"",(T9-N9)/N9)</f>
        <v>0</v>
      </c>
      <c r="V9" s="35"/>
      <c r="W9" s="39"/>
    </row>
    <row r="10" spans="1:24" ht="15.95" customHeight="1" x14ac:dyDescent="0.25">
      <c r="A10" s="27">
        <v>1</v>
      </c>
      <c r="B10" s="28">
        <v>192</v>
      </c>
      <c r="C10" s="28">
        <v>5215</v>
      </c>
      <c r="D10" s="29">
        <v>0</v>
      </c>
      <c r="E10" s="30"/>
      <c r="F10" s="10" t="s">
        <v>23</v>
      </c>
      <c r="G10" s="31">
        <f t="shared" si="0"/>
        <v>192</v>
      </c>
      <c r="I10" s="10" t="s">
        <v>26</v>
      </c>
      <c r="J10" s="10"/>
      <c r="K10" s="33"/>
      <c r="L10" s="34"/>
      <c r="M10" s="33"/>
      <c r="N10" s="6">
        <v>2800</v>
      </c>
      <c r="O10" s="34">
        <v>99</v>
      </c>
      <c r="P10" s="15"/>
      <c r="Q10" s="35">
        <v>2800</v>
      </c>
      <c r="R10" s="36"/>
      <c r="S10" s="35"/>
      <c r="T10" s="37">
        <f t="shared" ref="T10:T21" si="1">S10+Q10</f>
        <v>2800</v>
      </c>
      <c r="U10" s="38">
        <f t="shared" ref="U10:U21" si="2">IF(T10=0,"",(T10-N10)/N10)</f>
        <v>0</v>
      </c>
      <c r="V10" s="35"/>
      <c r="W10" s="39"/>
    </row>
    <row r="11" spans="1:24" ht="15.95" customHeight="1" x14ac:dyDescent="0.25">
      <c r="A11" s="27">
        <v>1</v>
      </c>
      <c r="B11" s="28">
        <v>192</v>
      </c>
      <c r="C11" s="28">
        <v>5240</v>
      </c>
      <c r="D11" s="29">
        <v>0</v>
      </c>
      <c r="E11" s="30"/>
      <c r="F11" s="10" t="s">
        <v>23</v>
      </c>
      <c r="G11" s="31">
        <f t="shared" si="0"/>
        <v>192</v>
      </c>
      <c r="I11" s="10" t="s">
        <v>27</v>
      </c>
      <c r="J11" s="10"/>
      <c r="K11" s="33"/>
      <c r="L11" s="34"/>
      <c r="M11" s="33"/>
      <c r="N11" s="6">
        <v>24500</v>
      </c>
      <c r="O11" s="34">
        <v>3797.55</v>
      </c>
      <c r="P11" s="15"/>
      <c r="Q11" s="35">
        <v>24500</v>
      </c>
      <c r="R11" s="36"/>
      <c r="S11" s="35"/>
      <c r="T11" s="37">
        <f t="shared" si="1"/>
        <v>24500</v>
      </c>
      <c r="U11" s="38">
        <f t="shared" si="2"/>
        <v>0</v>
      </c>
      <c r="V11" s="35"/>
      <c r="W11" s="39"/>
    </row>
    <row r="12" spans="1:24" ht="15.95" customHeight="1" x14ac:dyDescent="0.25">
      <c r="A12" s="27">
        <v>1</v>
      </c>
      <c r="B12" s="28">
        <v>192</v>
      </c>
      <c r="C12" s="28">
        <v>5242</v>
      </c>
      <c r="D12" s="29">
        <v>0</v>
      </c>
      <c r="E12" s="30"/>
      <c r="F12" s="10" t="s">
        <v>23</v>
      </c>
      <c r="G12" s="31">
        <f t="shared" si="0"/>
        <v>192</v>
      </c>
      <c r="I12" s="10" t="s">
        <v>28</v>
      </c>
      <c r="J12" s="10"/>
      <c r="K12" s="33"/>
      <c r="L12" s="34"/>
      <c r="M12" s="33"/>
      <c r="N12" s="6">
        <v>1000</v>
      </c>
      <c r="O12" s="34">
        <v>0</v>
      </c>
      <c r="P12" s="15"/>
      <c r="Q12" s="35">
        <v>1000</v>
      </c>
      <c r="R12" s="36"/>
      <c r="S12" s="35"/>
      <c r="T12" s="37">
        <f t="shared" si="1"/>
        <v>1000</v>
      </c>
      <c r="U12" s="38">
        <f t="shared" si="2"/>
        <v>0</v>
      </c>
      <c r="V12" s="35"/>
      <c r="W12" s="39"/>
    </row>
    <row r="13" spans="1:24" ht="15.95" customHeight="1" x14ac:dyDescent="0.25">
      <c r="A13" s="27">
        <v>1</v>
      </c>
      <c r="B13" s="28">
        <v>192</v>
      </c>
      <c r="C13" s="28">
        <v>5270</v>
      </c>
      <c r="D13" s="29">
        <v>0</v>
      </c>
      <c r="E13" s="30"/>
      <c r="F13" s="10" t="s">
        <v>23</v>
      </c>
      <c r="G13" s="31">
        <f t="shared" si="0"/>
        <v>192</v>
      </c>
      <c r="I13" s="10" t="s">
        <v>29</v>
      </c>
      <c r="J13" s="10"/>
      <c r="K13" s="33"/>
      <c r="L13" s="34"/>
      <c r="M13" s="33"/>
      <c r="N13" s="6">
        <v>3000</v>
      </c>
      <c r="O13" s="34">
        <v>634.88</v>
      </c>
      <c r="P13" s="15"/>
      <c r="Q13" s="35">
        <v>3000</v>
      </c>
      <c r="R13" s="36"/>
      <c r="S13" s="35"/>
      <c r="T13" s="37">
        <f t="shared" si="1"/>
        <v>3000</v>
      </c>
      <c r="U13" s="38">
        <f t="shared" si="2"/>
        <v>0</v>
      </c>
      <c r="V13" s="35"/>
      <c r="W13" s="39"/>
    </row>
    <row r="14" spans="1:24" ht="15.95" customHeight="1" x14ac:dyDescent="0.25">
      <c r="A14" s="27">
        <v>1</v>
      </c>
      <c r="B14" s="28">
        <v>192</v>
      </c>
      <c r="C14" s="28">
        <v>5308</v>
      </c>
      <c r="D14" s="29">
        <v>0</v>
      </c>
      <c r="E14" s="30"/>
      <c r="F14" s="10" t="s">
        <v>23</v>
      </c>
      <c r="G14" s="31">
        <f t="shared" si="0"/>
        <v>192</v>
      </c>
      <c r="I14" s="10" t="s">
        <v>30</v>
      </c>
      <c r="J14" s="10"/>
      <c r="K14" s="33"/>
      <c r="L14" s="34"/>
      <c r="M14" s="33"/>
      <c r="N14" s="6">
        <v>1000</v>
      </c>
      <c r="O14" s="34">
        <v>0</v>
      </c>
      <c r="P14" s="15"/>
      <c r="Q14" s="35">
        <v>1000</v>
      </c>
      <c r="R14" s="36"/>
      <c r="S14" s="35"/>
      <c r="T14" s="37">
        <f t="shared" si="1"/>
        <v>1000</v>
      </c>
      <c r="U14" s="38">
        <f t="shared" si="2"/>
        <v>0</v>
      </c>
      <c r="V14" s="35"/>
      <c r="W14" s="39"/>
    </row>
    <row r="15" spans="1:24" ht="15.95" customHeight="1" x14ac:dyDescent="0.25">
      <c r="A15" s="27">
        <v>1</v>
      </c>
      <c r="B15" s="28">
        <v>192</v>
      </c>
      <c r="C15" s="28">
        <v>5340</v>
      </c>
      <c r="D15" s="29">
        <v>0</v>
      </c>
      <c r="E15" s="30"/>
      <c r="F15" s="10" t="s">
        <v>23</v>
      </c>
      <c r="G15" s="31">
        <f t="shared" si="0"/>
        <v>192</v>
      </c>
      <c r="I15" s="10" t="s">
        <v>31</v>
      </c>
      <c r="J15" s="10"/>
      <c r="K15" s="33"/>
      <c r="L15" s="34"/>
      <c r="M15" s="33"/>
      <c r="N15" s="6">
        <v>3250</v>
      </c>
      <c r="O15" s="34">
        <v>1603.87</v>
      </c>
      <c r="P15" s="15"/>
      <c r="Q15" s="35">
        <v>3250</v>
      </c>
      <c r="R15" s="36"/>
      <c r="S15" s="35"/>
      <c r="T15" s="37">
        <f t="shared" si="1"/>
        <v>3250</v>
      </c>
      <c r="U15" s="38">
        <f t="shared" si="2"/>
        <v>0</v>
      </c>
      <c r="V15" s="35"/>
      <c r="W15" s="39"/>
    </row>
    <row r="16" spans="1:24" ht="15.95" customHeight="1" x14ac:dyDescent="0.25">
      <c r="A16" s="27">
        <v>1</v>
      </c>
      <c r="B16" s="28">
        <v>192</v>
      </c>
      <c r="C16" s="28">
        <v>5345</v>
      </c>
      <c r="D16" s="29">
        <v>0</v>
      </c>
      <c r="E16" s="30"/>
      <c r="F16" s="10" t="s">
        <v>23</v>
      </c>
      <c r="G16" s="31">
        <f t="shared" si="0"/>
        <v>192</v>
      </c>
      <c r="I16" s="10" t="s">
        <v>32</v>
      </c>
      <c r="J16" s="10"/>
      <c r="K16" s="33"/>
      <c r="L16" s="34"/>
      <c r="M16" s="33"/>
      <c r="N16" s="6">
        <v>3500</v>
      </c>
      <c r="O16" s="34">
        <v>0</v>
      </c>
      <c r="P16" s="15"/>
      <c r="Q16" s="35">
        <v>3500</v>
      </c>
      <c r="R16" s="36"/>
      <c r="S16" s="35"/>
      <c r="T16" s="37">
        <f t="shared" si="1"/>
        <v>3500</v>
      </c>
      <c r="U16" s="38">
        <f t="shared" si="2"/>
        <v>0</v>
      </c>
      <c r="V16" s="35"/>
      <c r="W16" s="39"/>
    </row>
    <row r="17" spans="1:23" ht="15.95" customHeight="1" x14ac:dyDescent="0.25">
      <c r="A17" s="27">
        <v>1</v>
      </c>
      <c r="B17" s="28">
        <v>192</v>
      </c>
      <c r="C17" s="28">
        <v>5380</v>
      </c>
      <c r="D17" s="29">
        <v>0</v>
      </c>
      <c r="E17" s="30"/>
      <c r="F17" s="10" t="s">
        <v>23</v>
      </c>
      <c r="G17" s="31">
        <f t="shared" si="0"/>
        <v>192</v>
      </c>
      <c r="I17" s="10" t="s">
        <v>33</v>
      </c>
      <c r="J17" s="10"/>
      <c r="K17" s="33"/>
      <c r="L17" s="34"/>
      <c r="M17" s="33"/>
      <c r="N17" s="6">
        <v>10000</v>
      </c>
      <c r="O17" s="34">
        <v>3715.57</v>
      </c>
      <c r="P17" s="15"/>
      <c r="Q17" s="35">
        <v>10000</v>
      </c>
      <c r="R17" s="36"/>
      <c r="S17" s="35"/>
      <c r="T17" s="37">
        <f t="shared" si="1"/>
        <v>10000</v>
      </c>
      <c r="U17" s="38">
        <f t="shared" si="2"/>
        <v>0</v>
      </c>
      <c r="V17" s="35"/>
      <c r="W17" s="39"/>
    </row>
    <row r="18" spans="1:23" ht="15.95" customHeight="1" x14ac:dyDescent="0.25">
      <c r="A18" s="27">
        <v>1</v>
      </c>
      <c r="B18" s="28">
        <v>192</v>
      </c>
      <c r="C18" s="28">
        <v>5385</v>
      </c>
      <c r="D18" s="29">
        <v>0</v>
      </c>
      <c r="E18" s="30"/>
      <c r="F18" s="10" t="s">
        <v>23</v>
      </c>
      <c r="G18" s="31">
        <f t="shared" si="0"/>
        <v>192</v>
      </c>
      <c r="I18" s="10" t="s">
        <v>34</v>
      </c>
      <c r="J18" s="10"/>
      <c r="K18" s="33"/>
      <c r="L18" s="34"/>
      <c r="M18" s="33"/>
      <c r="N18" s="6">
        <v>5000</v>
      </c>
      <c r="O18" s="34">
        <v>1200</v>
      </c>
      <c r="P18" s="15"/>
      <c r="Q18" s="35">
        <v>5000</v>
      </c>
      <c r="R18" s="36"/>
      <c r="S18" s="35"/>
      <c r="T18" s="37">
        <f t="shared" si="1"/>
        <v>5000</v>
      </c>
      <c r="U18" s="38">
        <f t="shared" si="2"/>
        <v>0</v>
      </c>
      <c r="V18" s="35"/>
      <c r="W18" s="39"/>
    </row>
    <row r="19" spans="1:23" ht="15.95" customHeight="1" x14ac:dyDescent="0.25">
      <c r="A19" s="27">
        <v>1</v>
      </c>
      <c r="B19" s="28">
        <v>192</v>
      </c>
      <c r="C19" s="28">
        <v>5420</v>
      </c>
      <c r="D19" s="29">
        <v>0</v>
      </c>
      <c r="E19" s="30"/>
      <c r="F19" s="10" t="s">
        <v>23</v>
      </c>
      <c r="G19" s="31">
        <f t="shared" si="0"/>
        <v>192</v>
      </c>
      <c r="I19" s="10" t="s">
        <v>35</v>
      </c>
      <c r="J19" s="10"/>
      <c r="K19" s="33"/>
      <c r="L19" s="34"/>
      <c r="M19" s="33"/>
      <c r="N19" s="6">
        <v>3200</v>
      </c>
      <c r="O19" s="34">
        <v>619.09</v>
      </c>
      <c r="P19" s="15"/>
      <c r="Q19" s="35">
        <v>3200</v>
      </c>
      <c r="R19" s="36"/>
      <c r="S19" s="35"/>
      <c r="T19" s="37">
        <f t="shared" si="1"/>
        <v>3200</v>
      </c>
      <c r="U19" s="38">
        <f t="shared" si="2"/>
        <v>0</v>
      </c>
      <c r="V19" s="35"/>
      <c r="W19" s="39"/>
    </row>
    <row r="20" spans="1:23" ht="15.95" customHeight="1" x14ac:dyDescent="0.25">
      <c r="A20" s="27">
        <v>1</v>
      </c>
      <c r="B20" s="28">
        <v>192</v>
      </c>
      <c r="C20" s="28">
        <v>5582</v>
      </c>
      <c r="D20" s="29">
        <v>0</v>
      </c>
      <c r="E20" s="30"/>
      <c r="F20" s="10" t="s">
        <v>23</v>
      </c>
      <c r="G20" s="31">
        <f t="shared" si="0"/>
        <v>192</v>
      </c>
      <c r="I20" s="10" t="s">
        <v>36</v>
      </c>
      <c r="J20" s="10"/>
      <c r="K20" s="33"/>
      <c r="L20" s="34"/>
      <c r="M20" s="33"/>
      <c r="N20" s="6">
        <v>200</v>
      </c>
      <c r="O20" s="34">
        <v>0</v>
      </c>
      <c r="P20" s="15"/>
      <c r="Q20" s="35">
        <v>200</v>
      </c>
      <c r="R20" s="36"/>
      <c r="S20" s="35"/>
      <c r="T20" s="37">
        <f t="shared" si="1"/>
        <v>200</v>
      </c>
      <c r="U20" s="38">
        <f t="shared" si="2"/>
        <v>0</v>
      </c>
      <c r="V20" s="35"/>
      <c r="W20" s="39"/>
    </row>
    <row r="21" spans="1:23" ht="15.95" customHeight="1" x14ac:dyDescent="0.25">
      <c r="A21" s="27">
        <v>1</v>
      </c>
      <c r="B21" s="28">
        <v>192</v>
      </c>
      <c r="C21" s="28">
        <v>5710</v>
      </c>
      <c r="D21" s="29">
        <v>0</v>
      </c>
      <c r="E21" s="30"/>
      <c r="F21" s="10" t="s">
        <v>23</v>
      </c>
      <c r="G21" s="31">
        <f t="shared" si="0"/>
        <v>192</v>
      </c>
      <c r="I21" s="10" t="s">
        <v>37</v>
      </c>
      <c r="J21" s="10"/>
      <c r="K21" s="33"/>
      <c r="L21" s="34"/>
      <c r="M21" s="33"/>
      <c r="O21" s="34"/>
      <c r="P21" s="15"/>
      <c r="Q21" s="35">
        <f t="shared" ref="Q21" si="3">Q67</f>
        <v>0</v>
      </c>
      <c r="R21" s="36"/>
      <c r="S21" s="35"/>
      <c r="T21" s="37">
        <f t="shared" si="1"/>
        <v>0</v>
      </c>
      <c r="U21" s="38" t="str">
        <f t="shared" si="2"/>
        <v/>
      </c>
      <c r="V21" s="35"/>
      <c r="W21" s="39"/>
    </row>
    <row r="22" spans="1:23" s="42" customFormat="1" ht="15.95" customHeight="1" thickBot="1" x14ac:dyDescent="0.3">
      <c r="A22" s="41"/>
      <c r="B22" s="41"/>
      <c r="C22" s="41"/>
      <c r="D22" s="29"/>
      <c r="G22" s="41"/>
      <c r="I22" s="43" t="str">
        <f>H1</f>
        <v>TOWN BUILDINGS</v>
      </c>
      <c r="K22" s="44"/>
      <c r="L22" s="45">
        <f>SUM(L8:L21)</f>
        <v>123646.05</v>
      </c>
      <c r="M22" s="44"/>
      <c r="N22" s="45">
        <f t="shared" ref="N22:O22" si="4">SUM(N8:N21)</f>
        <v>116118.2</v>
      </c>
      <c r="O22" s="45">
        <f t="shared" si="4"/>
        <v>27896.57</v>
      </c>
      <c r="P22" s="44"/>
      <c r="Q22" s="45">
        <f>SUM(Q8:Q21)</f>
        <v>117726.72</v>
      </c>
      <c r="R22" s="8"/>
      <c r="S22" s="45">
        <f t="shared" ref="S22:T22" si="5">SUM(S8:S21)</f>
        <v>0</v>
      </c>
      <c r="T22" s="45">
        <f t="shared" si="5"/>
        <v>117726.72</v>
      </c>
      <c r="U22" s="46"/>
      <c r="V22" s="45">
        <f t="shared" ref="V22:W22" si="6">SUM(V8:V21)</f>
        <v>0</v>
      </c>
      <c r="W22" s="45">
        <f t="shared" si="6"/>
        <v>0</v>
      </c>
    </row>
    <row r="23" spans="1:23" ht="20.100000000000001" customHeight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ht="20.100000000000001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ht="15.95" customHeight="1" x14ac:dyDescent="0.25">
      <c r="A25" s="101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3" ht="15.95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15.95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ht="15.95" customHeight="1" x14ac:dyDescent="0.25">
      <c r="A28" s="102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t="15.95" customHeight="1" x14ac:dyDescent="0.25">
      <c r="A29" s="47"/>
      <c r="C29" s="93" t="s">
        <v>40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3" ht="15.95" customHeight="1" x14ac:dyDescent="0.25">
      <c r="C30" s="86" t="s">
        <v>41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3" ht="15.95" customHeight="1" x14ac:dyDescent="0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3" ht="15.9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9" s="54" customFormat="1" ht="15.95" customHeight="1" x14ac:dyDescent="0.25">
      <c r="A33" s="49"/>
      <c r="B33" s="50"/>
      <c r="C33" s="51"/>
      <c r="D33" s="52"/>
      <c r="E33" s="53"/>
      <c r="G33" s="55"/>
      <c r="H33" s="56"/>
      <c r="I33" s="57"/>
      <c r="J33" s="87" t="s">
        <v>42</v>
      </c>
      <c r="K33" s="88"/>
      <c r="L33" s="88"/>
      <c r="M33" s="88"/>
      <c r="N33" s="88"/>
      <c r="O33" s="89"/>
      <c r="P33" s="58"/>
      <c r="Q33" s="59">
        <v>4000</v>
      </c>
      <c r="R33" s="60"/>
      <c r="S33" s="90"/>
      <c r="T33" s="90"/>
      <c r="U33" s="90"/>
      <c r="V33" s="90"/>
      <c r="W33" s="91"/>
      <c r="X33" s="10"/>
    </row>
    <row r="34" spans="1:29" ht="15.95" customHeight="1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9" s="14" customFormat="1" ht="15.95" customHeight="1" x14ac:dyDescent="0.25">
      <c r="B35" s="61"/>
      <c r="C35" s="24"/>
      <c r="D35" s="25"/>
      <c r="E35" s="26"/>
      <c r="I35" s="62" t="s">
        <v>43</v>
      </c>
      <c r="J35" s="63" t="s">
        <v>44</v>
      </c>
      <c r="M35" s="64"/>
      <c r="P35" s="64"/>
      <c r="Q35" s="17"/>
      <c r="R35" s="19"/>
      <c r="S35" s="8"/>
      <c r="T35" s="6"/>
      <c r="U35" s="8"/>
      <c r="V35" s="8"/>
      <c r="W35" s="9"/>
      <c r="X35" s="10"/>
    </row>
    <row r="36" spans="1:29" ht="15.95" customHeight="1" x14ac:dyDescent="0.25">
      <c r="A36" s="27"/>
      <c r="B36" s="28"/>
      <c r="C36" s="51"/>
      <c r="D36" s="65"/>
      <c r="E36" s="30"/>
      <c r="H36" s="32"/>
      <c r="I36" s="66" t="s">
        <v>45</v>
      </c>
      <c r="J36" s="77" t="s">
        <v>24</v>
      </c>
      <c r="K36" s="78"/>
      <c r="L36" s="78"/>
      <c r="M36" s="78"/>
      <c r="N36" s="78"/>
      <c r="O36" s="79"/>
      <c r="Q36" s="67">
        <v>50776.72</v>
      </c>
      <c r="R36" s="68"/>
      <c r="S36" s="84" t="s">
        <v>79</v>
      </c>
      <c r="T36" s="84"/>
      <c r="U36" s="84"/>
      <c r="V36" s="84"/>
      <c r="W36" s="85"/>
      <c r="X36" s="77" t="s">
        <v>46</v>
      </c>
      <c r="Y36" s="78"/>
      <c r="Z36" s="78"/>
      <c r="AA36" s="78"/>
      <c r="AB36" s="78"/>
      <c r="AC36" s="79"/>
    </row>
    <row r="37" spans="1:29" ht="15.95" customHeight="1" x14ac:dyDescent="0.25">
      <c r="A37" s="27"/>
      <c r="B37" s="28"/>
      <c r="C37" s="51"/>
      <c r="D37" s="65"/>
      <c r="E37" s="30"/>
      <c r="H37" s="32"/>
      <c r="I37" s="69"/>
      <c r="J37" s="77"/>
      <c r="K37" s="78"/>
      <c r="L37" s="78"/>
      <c r="M37" s="78"/>
      <c r="N37" s="78"/>
      <c r="O37" s="79"/>
      <c r="Q37" s="67">
        <v>0</v>
      </c>
      <c r="R37" s="68"/>
      <c r="S37" s="84" t="s">
        <v>78</v>
      </c>
      <c r="T37" s="84"/>
      <c r="U37" s="84"/>
      <c r="V37" s="84"/>
      <c r="W37" s="85"/>
      <c r="X37" s="77"/>
      <c r="Y37" s="78"/>
      <c r="Z37" s="78"/>
      <c r="AA37" s="78"/>
      <c r="AB37" s="78"/>
      <c r="AC37" s="79"/>
    </row>
    <row r="38" spans="1:29" ht="15.95" customHeight="1" x14ac:dyDescent="0.25">
      <c r="A38" s="27"/>
      <c r="B38" s="28"/>
      <c r="C38" s="51"/>
      <c r="D38" s="65"/>
      <c r="E38" s="30"/>
      <c r="H38" s="32"/>
      <c r="I38" s="32"/>
      <c r="J38" s="77"/>
      <c r="K38" s="78"/>
      <c r="L38" s="78"/>
      <c r="M38" s="78"/>
      <c r="N38" s="78"/>
      <c r="O38" s="79"/>
      <c r="Q38" s="67"/>
      <c r="R38" s="68"/>
      <c r="S38" s="84"/>
      <c r="T38" s="84"/>
      <c r="U38" s="84"/>
      <c r="V38" s="84"/>
      <c r="W38" s="85"/>
    </row>
    <row r="39" spans="1:29" ht="15.95" customHeight="1" x14ac:dyDescent="0.25">
      <c r="A39" s="27"/>
      <c r="B39" s="28"/>
      <c r="C39" s="51"/>
      <c r="D39" s="65"/>
      <c r="E39" s="30"/>
      <c r="J39" s="77"/>
      <c r="K39" s="78"/>
      <c r="L39" s="78"/>
      <c r="M39" s="78"/>
      <c r="N39" s="78"/>
      <c r="O39" s="79"/>
      <c r="Q39" s="67"/>
      <c r="R39" s="68"/>
      <c r="S39" s="84"/>
      <c r="T39" s="84"/>
      <c r="U39" s="84"/>
      <c r="V39" s="84"/>
      <c r="W39" s="85"/>
    </row>
    <row r="40" spans="1:29" ht="15.95" customHeight="1" thickBot="1" x14ac:dyDescent="0.3">
      <c r="E40" s="30"/>
      <c r="J40" s="10"/>
      <c r="K40" s="10"/>
      <c r="L40" s="10"/>
      <c r="N40" s="10"/>
      <c r="O40" s="71" t="s">
        <v>47</v>
      </c>
      <c r="Q40" s="45">
        <f>SUM(Q36:Q39)</f>
        <v>50776.72</v>
      </c>
      <c r="R40" s="6" t="s">
        <v>48</v>
      </c>
    </row>
    <row r="41" spans="1:29" ht="15.95" customHeight="1" x14ac:dyDescent="0.25">
      <c r="E41" s="30"/>
    </row>
    <row r="42" spans="1:29" ht="15.95" customHeight="1" x14ac:dyDescent="0.25">
      <c r="B42" s="61"/>
      <c r="E42" s="30"/>
      <c r="I42" s="62" t="s">
        <v>43</v>
      </c>
      <c r="J42" s="63" t="s">
        <v>49</v>
      </c>
    </row>
    <row r="43" spans="1:29" ht="15.95" customHeight="1" x14ac:dyDescent="0.25">
      <c r="A43" s="27"/>
      <c r="B43" s="28"/>
      <c r="C43" s="51"/>
      <c r="D43" s="65"/>
      <c r="E43" s="30"/>
      <c r="I43" s="69" t="s">
        <v>50</v>
      </c>
      <c r="J43" s="77" t="s">
        <v>25</v>
      </c>
      <c r="K43" s="78" t="s">
        <v>51</v>
      </c>
      <c r="L43" s="78" t="s">
        <v>51</v>
      </c>
      <c r="M43" s="78" t="s">
        <v>51</v>
      </c>
      <c r="N43" s="78" t="s">
        <v>51</v>
      </c>
      <c r="O43" s="79" t="s">
        <v>51</v>
      </c>
      <c r="Q43" s="67">
        <v>9500</v>
      </c>
      <c r="R43" s="68"/>
      <c r="S43" s="84"/>
      <c r="T43" s="84"/>
      <c r="U43" s="84"/>
      <c r="V43" s="84"/>
      <c r="W43" s="85"/>
      <c r="X43" s="77" t="s">
        <v>51</v>
      </c>
      <c r="Y43" s="78" t="s">
        <v>51</v>
      </c>
      <c r="Z43" s="78" t="s">
        <v>51</v>
      </c>
      <c r="AA43" s="78" t="s">
        <v>51</v>
      </c>
      <c r="AB43" s="78" t="s">
        <v>51</v>
      </c>
      <c r="AC43" s="79" t="s">
        <v>51</v>
      </c>
    </row>
    <row r="44" spans="1:29" ht="15.95" customHeight="1" x14ac:dyDescent="0.25">
      <c r="A44" s="27"/>
      <c r="B44" s="28"/>
      <c r="C44" s="51"/>
      <c r="D44" s="65"/>
      <c r="E44" s="30"/>
      <c r="I44" s="69" t="s">
        <v>52</v>
      </c>
      <c r="J44" s="77" t="s">
        <v>26</v>
      </c>
      <c r="K44" s="78" t="s">
        <v>53</v>
      </c>
      <c r="L44" s="78" t="s">
        <v>53</v>
      </c>
      <c r="M44" s="78" t="s">
        <v>53</v>
      </c>
      <c r="N44" s="78" t="s">
        <v>53</v>
      </c>
      <c r="O44" s="79" t="s">
        <v>53</v>
      </c>
      <c r="Q44" s="67">
        <v>2800</v>
      </c>
      <c r="R44" s="68"/>
      <c r="S44" s="84"/>
      <c r="T44" s="84"/>
      <c r="U44" s="84"/>
      <c r="V44" s="84"/>
      <c r="W44" s="85"/>
      <c r="X44" s="77" t="s">
        <v>53</v>
      </c>
      <c r="Y44" s="78" t="s">
        <v>53</v>
      </c>
      <c r="Z44" s="78" t="s">
        <v>53</v>
      </c>
      <c r="AA44" s="78" t="s">
        <v>53</v>
      </c>
      <c r="AB44" s="78" t="s">
        <v>53</v>
      </c>
      <c r="AC44" s="79" t="s">
        <v>53</v>
      </c>
    </row>
    <row r="45" spans="1:29" ht="15.95" customHeight="1" x14ac:dyDescent="0.25">
      <c r="A45" s="27"/>
      <c r="B45" s="28"/>
      <c r="C45" s="51"/>
      <c r="D45" s="65"/>
      <c r="E45" s="30"/>
      <c r="H45" s="32"/>
      <c r="I45" s="69" t="s">
        <v>54</v>
      </c>
      <c r="J45" s="77" t="s">
        <v>27</v>
      </c>
      <c r="K45" s="78" t="s">
        <v>55</v>
      </c>
      <c r="L45" s="78" t="s">
        <v>55</v>
      </c>
      <c r="M45" s="78" t="s">
        <v>55</v>
      </c>
      <c r="N45" s="78" t="s">
        <v>55</v>
      </c>
      <c r="O45" s="79" t="s">
        <v>55</v>
      </c>
      <c r="Q45" s="67">
        <v>24500</v>
      </c>
      <c r="R45" s="68"/>
      <c r="S45" s="84"/>
      <c r="T45" s="84"/>
      <c r="U45" s="84"/>
      <c r="V45" s="84"/>
      <c r="W45" s="85"/>
      <c r="X45" s="77" t="s">
        <v>55</v>
      </c>
      <c r="Y45" s="78" t="s">
        <v>55</v>
      </c>
      <c r="Z45" s="78" t="s">
        <v>55</v>
      </c>
      <c r="AA45" s="78" t="s">
        <v>55</v>
      </c>
      <c r="AB45" s="78" t="s">
        <v>55</v>
      </c>
      <c r="AC45" s="79" t="s">
        <v>55</v>
      </c>
    </row>
    <row r="46" spans="1:29" ht="15.95" customHeight="1" x14ac:dyDescent="0.25">
      <c r="A46" s="27"/>
      <c r="B46" s="28"/>
      <c r="C46" s="51"/>
      <c r="D46" s="65"/>
      <c r="E46" s="30"/>
      <c r="I46" s="69" t="s">
        <v>56</v>
      </c>
      <c r="J46" s="77" t="s">
        <v>28</v>
      </c>
      <c r="K46" s="78" t="s">
        <v>57</v>
      </c>
      <c r="L46" s="78" t="s">
        <v>57</v>
      </c>
      <c r="M46" s="78" t="s">
        <v>57</v>
      </c>
      <c r="N46" s="78" t="s">
        <v>57</v>
      </c>
      <c r="O46" s="79" t="s">
        <v>57</v>
      </c>
      <c r="Q46" s="67">
        <v>1000</v>
      </c>
      <c r="R46" s="68"/>
      <c r="S46" s="84"/>
      <c r="T46" s="84"/>
      <c r="U46" s="84"/>
      <c r="V46" s="84"/>
      <c r="W46" s="85"/>
      <c r="X46" s="77" t="s">
        <v>57</v>
      </c>
      <c r="Y46" s="78" t="s">
        <v>57</v>
      </c>
      <c r="Z46" s="78" t="s">
        <v>57</v>
      </c>
      <c r="AA46" s="78" t="s">
        <v>57</v>
      </c>
      <c r="AB46" s="78" t="s">
        <v>57</v>
      </c>
      <c r="AC46" s="79" t="s">
        <v>57</v>
      </c>
    </row>
    <row r="47" spans="1:29" ht="15.95" customHeight="1" x14ac:dyDescent="0.25">
      <c r="A47" s="27"/>
      <c r="B47" s="28"/>
      <c r="C47" s="51"/>
      <c r="D47" s="65"/>
      <c r="E47" s="30"/>
      <c r="H47" s="32"/>
      <c r="I47" s="69" t="s">
        <v>58</v>
      </c>
      <c r="J47" s="77" t="s">
        <v>29</v>
      </c>
      <c r="K47" s="78" t="s">
        <v>59</v>
      </c>
      <c r="L47" s="78" t="s">
        <v>59</v>
      </c>
      <c r="M47" s="78" t="s">
        <v>59</v>
      </c>
      <c r="N47" s="78" t="s">
        <v>59</v>
      </c>
      <c r="O47" s="79" t="s">
        <v>59</v>
      </c>
      <c r="Q47" s="67">
        <v>3000</v>
      </c>
      <c r="R47" s="68"/>
      <c r="S47" s="84"/>
      <c r="T47" s="84"/>
      <c r="U47" s="84"/>
      <c r="V47" s="84"/>
      <c r="W47" s="85"/>
      <c r="X47" s="77" t="s">
        <v>59</v>
      </c>
      <c r="Y47" s="78" t="s">
        <v>59</v>
      </c>
      <c r="Z47" s="78" t="s">
        <v>59</v>
      </c>
      <c r="AA47" s="78" t="s">
        <v>59</v>
      </c>
      <c r="AB47" s="78" t="s">
        <v>59</v>
      </c>
      <c r="AC47" s="79" t="s">
        <v>59</v>
      </c>
    </row>
    <row r="48" spans="1:29" ht="15.95" customHeight="1" x14ac:dyDescent="0.25">
      <c r="A48" s="27"/>
      <c r="B48" s="28"/>
      <c r="C48" s="51"/>
      <c r="D48" s="65"/>
      <c r="E48" s="30"/>
      <c r="H48" s="32"/>
      <c r="I48" s="69" t="s">
        <v>60</v>
      </c>
      <c r="J48" s="77" t="s">
        <v>30</v>
      </c>
      <c r="K48" s="78"/>
      <c r="L48" s="78"/>
      <c r="M48" s="78"/>
      <c r="N48" s="78"/>
      <c r="O48" s="79"/>
      <c r="Q48" s="67">
        <v>1000</v>
      </c>
      <c r="R48" s="68"/>
      <c r="S48" s="72"/>
      <c r="T48" s="72"/>
      <c r="U48" s="72"/>
      <c r="V48" s="72"/>
      <c r="W48" s="73"/>
      <c r="X48" s="74" t="s">
        <v>61</v>
      </c>
      <c r="Y48" s="75"/>
      <c r="Z48" s="75"/>
      <c r="AA48" s="75"/>
      <c r="AB48" s="75"/>
      <c r="AC48" s="76"/>
    </row>
    <row r="49" spans="1:29" ht="15.95" customHeight="1" x14ac:dyDescent="0.25">
      <c r="A49" s="27"/>
      <c r="B49" s="28"/>
      <c r="C49" s="51"/>
      <c r="D49" s="65"/>
      <c r="E49" s="30"/>
      <c r="H49" s="32"/>
      <c r="I49" s="69" t="s">
        <v>62</v>
      </c>
      <c r="J49" s="77" t="s">
        <v>31</v>
      </c>
      <c r="K49" s="78" t="s">
        <v>63</v>
      </c>
      <c r="L49" s="78" t="s">
        <v>63</v>
      </c>
      <c r="M49" s="78" t="s">
        <v>63</v>
      </c>
      <c r="N49" s="78" t="s">
        <v>63</v>
      </c>
      <c r="O49" s="79" t="s">
        <v>63</v>
      </c>
      <c r="Q49" s="67">
        <v>3250</v>
      </c>
      <c r="R49" s="68"/>
      <c r="S49" s="84"/>
      <c r="T49" s="84"/>
      <c r="U49" s="84"/>
      <c r="V49" s="84"/>
      <c r="W49" s="85"/>
      <c r="X49" s="77" t="s">
        <v>64</v>
      </c>
      <c r="Y49" s="78" t="s">
        <v>63</v>
      </c>
      <c r="Z49" s="78" t="s">
        <v>63</v>
      </c>
      <c r="AA49" s="78" t="s">
        <v>63</v>
      </c>
      <c r="AB49" s="78" t="s">
        <v>63</v>
      </c>
      <c r="AC49" s="79" t="s">
        <v>63</v>
      </c>
    </row>
    <row r="50" spans="1:29" ht="15.95" customHeight="1" x14ac:dyDescent="0.25">
      <c r="A50" s="27"/>
      <c r="B50" s="28"/>
      <c r="C50" s="51"/>
      <c r="D50" s="65"/>
      <c r="E50" s="30"/>
      <c r="I50" s="69" t="s">
        <v>65</v>
      </c>
      <c r="J50" s="77" t="s">
        <v>32</v>
      </c>
      <c r="K50" s="78"/>
      <c r="L50" s="78"/>
      <c r="M50" s="78"/>
      <c r="N50" s="78"/>
      <c r="O50" s="79"/>
      <c r="Q50" s="67">
        <v>3500</v>
      </c>
      <c r="R50" s="68"/>
      <c r="S50" s="84"/>
      <c r="T50" s="84"/>
      <c r="U50" s="84"/>
      <c r="V50" s="84"/>
      <c r="W50" s="85"/>
      <c r="X50" s="77" t="s">
        <v>66</v>
      </c>
      <c r="Y50" s="78"/>
      <c r="Z50" s="78"/>
      <c r="AA50" s="78"/>
      <c r="AB50" s="78"/>
      <c r="AC50" s="79"/>
    </row>
    <row r="51" spans="1:29" ht="15.95" customHeight="1" x14ac:dyDescent="0.25">
      <c r="A51" s="27"/>
      <c r="B51" s="28"/>
      <c r="C51" s="51"/>
      <c r="D51" s="65"/>
      <c r="E51" s="30"/>
      <c r="I51" s="69" t="s">
        <v>67</v>
      </c>
      <c r="J51" s="77" t="s">
        <v>33</v>
      </c>
      <c r="K51" s="78" t="s">
        <v>68</v>
      </c>
      <c r="L51" s="78" t="s">
        <v>68</v>
      </c>
      <c r="M51" s="78" t="s">
        <v>68</v>
      </c>
      <c r="N51" s="78" t="s">
        <v>68</v>
      </c>
      <c r="O51" s="79" t="s">
        <v>68</v>
      </c>
      <c r="Q51" s="67">
        <v>10000</v>
      </c>
      <c r="R51" s="68"/>
      <c r="S51" s="84"/>
      <c r="T51" s="84"/>
      <c r="U51" s="84"/>
      <c r="V51" s="84"/>
      <c r="W51" s="85"/>
      <c r="X51" s="77" t="s">
        <v>68</v>
      </c>
      <c r="Y51" s="78" t="s">
        <v>68</v>
      </c>
      <c r="Z51" s="78" t="s">
        <v>68</v>
      </c>
      <c r="AA51" s="78" t="s">
        <v>68</v>
      </c>
      <c r="AB51" s="78" t="s">
        <v>68</v>
      </c>
      <c r="AC51" s="79" t="s">
        <v>68</v>
      </c>
    </row>
    <row r="52" spans="1:29" ht="15.95" customHeight="1" x14ac:dyDescent="0.25">
      <c r="A52" s="27"/>
      <c r="B52" s="28"/>
      <c r="C52" s="51"/>
      <c r="D52" s="65"/>
      <c r="E52" s="30"/>
      <c r="I52" s="69" t="s">
        <v>69</v>
      </c>
      <c r="J52" s="77" t="s">
        <v>34</v>
      </c>
      <c r="K52" s="78" t="s">
        <v>70</v>
      </c>
      <c r="L52" s="78" t="s">
        <v>70</v>
      </c>
      <c r="M52" s="78" t="s">
        <v>70</v>
      </c>
      <c r="N52" s="78" t="s">
        <v>70</v>
      </c>
      <c r="O52" s="79" t="s">
        <v>70</v>
      </c>
      <c r="Q52" s="67">
        <v>5000</v>
      </c>
      <c r="R52" s="68"/>
      <c r="S52" s="82"/>
      <c r="T52" s="82"/>
      <c r="U52" s="82"/>
      <c r="V52" s="82"/>
      <c r="W52" s="83"/>
      <c r="X52" s="77" t="s">
        <v>70</v>
      </c>
      <c r="Y52" s="78" t="s">
        <v>70</v>
      </c>
      <c r="Z52" s="78" t="s">
        <v>70</v>
      </c>
      <c r="AA52" s="78" t="s">
        <v>70</v>
      </c>
      <c r="AB52" s="78" t="s">
        <v>70</v>
      </c>
      <c r="AC52" s="79" t="s">
        <v>70</v>
      </c>
    </row>
    <row r="53" spans="1:29" ht="15.95" customHeight="1" x14ac:dyDescent="0.25">
      <c r="A53" s="27"/>
      <c r="B53" s="28"/>
      <c r="C53" s="51"/>
      <c r="D53" s="65"/>
      <c r="E53" s="30"/>
      <c r="I53" s="69" t="s">
        <v>71</v>
      </c>
      <c r="J53" s="77" t="s">
        <v>35</v>
      </c>
      <c r="K53" s="78" t="s">
        <v>72</v>
      </c>
      <c r="L53" s="78" t="s">
        <v>72</v>
      </c>
      <c r="M53" s="78" t="s">
        <v>72</v>
      </c>
      <c r="N53" s="78" t="s">
        <v>72</v>
      </c>
      <c r="O53" s="79" t="s">
        <v>72</v>
      </c>
      <c r="Q53" s="67">
        <v>3200</v>
      </c>
      <c r="R53" s="68"/>
      <c r="S53" s="84"/>
      <c r="T53" s="84"/>
      <c r="U53" s="84"/>
      <c r="V53" s="84"/>
      <c r="W53" s="85"/>
      <c r="X53" s="77" t="s">
        <v>73</v>
      </c>
      <c r="Y53" s="78" t="s">
        <v>72</v>
      </c>
      <c r="Z53" s="78" t="s">
        <v>72</v>
      </c>
      <c r="AA53" s="78" t="s">
        <v>72</v>
      </c>
      <c r="AB53" s="78" t="s">
        <v>72</v>
      </c>
      <c r="AC53" s="79" t="s">
        <v>72</v>
      </c>
    </row>
    <row r="54" spans="1:29" ht="15.95" customHeight="1" x14ac:dyDescent="0.25">
      <c r="A54" s="27"/>
      <c r="B54" s="28"/>
      <c r="C54" s="51"/>
      <c r="D54" s="65"/>
      <c r="E54" s="30"/>
      <c r="H54" s="32"/>
      <c r="I54" s="69" t="s">
        <v>74</v>
      </c>
      <c r="J54" s="77" t="s">
        <v>36</v>
      </c>
      <c r="K54" s="78"/>
      <c r="L54" s="78"/>
      <c r="M54" s="78"/>
      <c r="N54" s="78"/>
      <c r="O54" s="79"/>
      <c r="Q54" s="67">
        <v>200</v>
      </c>
      <c r="R54" s="68"/>
      <c r="S54" s="72"/>
      <c r="T54" s="72"/>
      <c r="U54" s="72"/>
      <c r="V54" s="72"/>
      <c r="W54" s="73"/>
      <c r="X54" s="77"/>
      <c r="Y54" s="78"/>
      <c r="Z54" s="78"/>
      <c r="AA54" s="78"/>
      <c r="AB54" s="78"/>
      <c r="AC54" s="79"/>
    </row>
    <row r="55" spans="1:29" ht="15.95" customHeight="1" thickBot="1" x14ac:dyDescent="0.3">
      <c r="E55" s="30"/>
      <c r="J55" s="10"/>
      <c r="K55" s="10"/>
      <c r="L55" s="10"/>
      <c r="N55" s="10"/>
      <c r="O55" s="71" t="s">
        <v>75</v>
      </c>
      <c r="Q55" s="45">
        <f>SUM(Q43:Q54)</f>
        <v>66950</v>
      </c>
      <c r="R55" s="6" t="s">
        <v>76</v>
      </c>
    </row>
    <row r="56" spans="1:29" ht="30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9" ht="15.95" customHeight="1" thickBot="1" x14ac:dyDescent="0.3">
      <c r="J57" s="10"/>
      <c r="K57" s="81" t="s">
        <v>77</v>
      </c>
      <c r="L57" s="81"/>
      <c r="M57" s="81"/>
      <c r="N57" s="81"/>
      <c r="O57" s="81"/>
      <c r="P57" s="81"/>
      <c r="Q57" s="81"/>
      <c r="R57" s="81"/>
      <c r="S57" s="81"/>
      <c r="T57" s="81"/>
      <c r="U57" s="10"/>
      <c r="V57" s="10"/>
      <c r="W57" s="10"/>
    </row>
    <row r="58" spans="1:29" ht="15.95" customHeight="1" x14ac:dyDescent="0.25">
      <c r="J58" s="10"/>
      <c r="K58" s="10"/>
      <c r="L58" s="10"/>
      <c r="N58" s="10"/>
      <c r="O58" s="10"/>
    </row>
    <row r="59" spans="1:29" ht="15.95" customHeight="1" x14ac:dyDescent="0.25">
      <c r="J59" s="10"/>
      <c r="K59" s="10"/>
      <c r="L59" s="10"/>
      <c r="N59" s="10"/>
      <c r="O59" s="10"/>
    </row>
    <row r="60" spans="1:29" ht="17.100000000000001" customHeight="1" x14ac:dyDescent="0.25">
      <c r="J60" s="10"/>
      <c r="K60" s="10"/>
      <c r="L60" s="10"/>
      <c r="N60" s="10"/>
      <c r="O60" s="10"/>
    </row>
    <row r="61" spans="1:29" ht="17.100000000000001" customHeight="1" x14ac:dyDescent="0.25">
      <c r="A61" s="10"/>
      <c r="B61" s="10"/>
      <c r="C61" s="10"/>
      <c r="D61" s="10"/>
      <c r="G61" s="10"/>
      <c r="J61" s="10"/>
      <c r="K61" s="10"/>
      <c r="L61" s="10"/>
      <c r="N61" s="10"/>
      <c r="O61" s="10"/>
      <c r="S61" s="10"/>
      <c r="T61" s="10"/>
      <c r="U61" s="10"/>
      <c r="V61" s="10"/>
      <c r="W61" s="10"/>
    </row>
    <row r="62" spans="1:29" ht="17.100000000000001" customHeight="1" x14ac:dyDescent="0.25">
      <c r="A62" s="10"/>
      <c r="B62" s="10"/>
      <c r="C62" s="10"/>
      <c r="D62" s="10"/>
      <c r="G62" s="10"/>
      <c r="S62" s="10"/>
      <c r="T62" s="10"/>
      <c r="U62" s="10"/>
      <c r="V62" s="10"/>
      <c r="W62" s="10"/>
    </row>
    <row r="63" spans="1:29" ht="17.100000000000001" customHeight="1" x14ac:dyDescent="0.25">
      <c r="A63" s="10"/>
      <c r="B63" s="10"/>
      <c r="C63" s="10"/>
      <c r="D63" s="10"/>
      <c r="G63" s="10"/>
      <c r="S63" s="10"/>
      <c r="T63" s="10"/>
      <c r="U63" s="10"/>
      <c r="V63" s="10"/>
      <c r="W63" s="10"/>
    </row>
    <row r="64" spans="1:29" ht="17.100000000000001" customHeight="1" x14ac:dyDescent="0.25">
      <c r="A64" s="10"/>
      <c r="B64" s="10"/>
      <c r="C64" s="10"/>
      <c r="D64" s="10"/>
      <c r="G64" s="10"/>
      <c r="S64" s="10"/>
      <c r="T64" s="10"/>
      <c r="U64" s="10"/>
      <c r="V64" s="10"/>
      <c r="W64" s="10"/>
    </row>
    <row r="65" spans="1:23" ht="17.100000000000001" customHeight="1" x14ac:dyDescent="0.25">
      <c r="A65" s="10"/>
      <c r="B65" s="10"/>
      <c r="C65" s="10"/>
      <c r="D65" s="10"/>
      <c r="G65" s="10"/>
      <c r="S65" s="10"/>
      <c r="T65" s="10"/>
      <c r="U65" s="10"/>
      <c r="V65" s="10"/>
      <c r="W65" s="10"/>
    </row>
    <row r="66" spans="1:23" ht="17.100000000000001" customHeight="1" x14ac:dyDescent="0.25">
      <c r="A66" s="10"/>
      <c r="B66" s="10"/>
      <c r="C66" s="10"/>
      <c r="D66" s="10"/>
      <c r="G66" s="10"/>
      <c r="S66" s="10"/>
      <c r="T66" s="10"/>
      <c r="U66" s="10"/>
      <c r="V66" s="10"/>
      <c r="W66" s="10"/>
    </row>
    <row r="67" spans="1:23" ht="17.100000000000001" customHeight="1" x14ac:dyDescent="0.25">
      <c r="A67" s="10"/>
      <c r="B67" s="10"/>
      <c r="C67" s="10"/>
      <c r="D67" s="10"/>
      <c r="G67" s="10"/>
      <c r="S67" s="10"/>
      <c r="T67" s="10"/>
      <c r="U67" s="10"/>
      <c r="V67" s="10"/>
      <c r="W67" s="10"/>
    </row>
    <row r="68" spans="1:23" ht="17.100000000000001" customHeight="1" x14ac:dyDescent="0.25">
      <c r="A68" s="10"/>
      <c r="B68" s="10"/>
      <c r="C68" s="10"/>
      <c r="D68" s="10"/>
      <c r="G68" s="10"/>
      <c r="S68" s="10"/>
      <c r="T68" s="10"/>
      <c r="U68" s="10"/>
      <c r="V68" s="10"/>
      <c r="W68" s="10"/>
    </row>
    <row r="69" spans="1:23" ht="17.100000000000001" customHeight="1" x14ac:dyDescent="0.25">
      <c r="A69" s="10"/>
      <c r="B69" s="10"/>
      <c r="C69" s="10"/>
      <c r="D69" s="10"/>
      <c r="G69" s="10"/>
      <c r="S69" s="10"/>
      <c r="T69" s="10"/>
      <c r="U69" s="10"/>
      <c r="V69" s="10"/>
      <c r="W69" s="10"/>
    </row>
    <row r="70" spans="1:23" ht="17.100000000000001" customHeight="1" x14ac:dyDescent="0.25">
      <c r="A70" s="10"/>
      <c r="B70" s="10"/>
      <c r="C70" s="10"/>
      <c r="D70" s="10"/>
      <c r="G70" s="10"/>
      <c r="S70" s="10"/>
      <c r="T70" s="10"/>
      <c r="U70" s="10"/>
      <c r="V70" s="10"/>
      <c r="W70" s="10"/>
    </row>
    <row r="71" spans="1:23" ht="17.100000000000001" customHeight="1" x14ac:dyDescent="0.25">
      <c r="A71" s="10"/>
      <c r="B71" s="10"/>
      <c r="C71" s="10"/>
      <c r="D71" s="10"/>
      <c r="G71" s="10"/>
      <c r="S71" s="10"/>
      <c r="T71" s="10"/>
      <c r="U71" s="10"/>
      <c r="V71" s="10"/>
      <c r="W71" s="10"/>
    </row>
    <row r="72" spans="1:23" ht="17.100000000000001" customHeight="1" x14ac:dyDescent="0.25">
      <c r="A72" s="10"/>
      <c r="B72" s="10"/>
      <c r="C72" s="10"/>
      <c r="D72" s="10"/>
      <c r="G72" s="10"/>
      <c r="S72" s="10"/>
      <c r="T72" s="10"/>
      <c r="U72" s="10"/>
      <c r="V72" s="10"/>
      <c r="W72" s="10"/>
    </row>
    <row r="73" spans="1:23" ht="17.100000000000001" customHeight="1" x14ac:dyDescent="0.25">
      <c r="A73" s="10"/>
      <c r="B73" s="10"/>
      <c r="C73" s="10"/>
      <c r="D73" s="10"/>
      <c r="G73" s="10"/>
      <c r="S73" s="10"/>
      <c r="T73" s="10"/>
      <c r="U73" s="10"/>
      <c r="V73" s="10"/>
      <c r="W73" s="10"/>
    </row>
    <row r="74" spans="1:23" ht="17.100000000000001" customHeight="1" x14ac:dyDescent="0.25">
      <c r="A74" s="10"/>
      <c r="B74" s="10"/>
      <c r="C74" s="10"/>
      <c r="D74" s="10"/>
      <c r="G74" s="10"/>
      <c r="S74" s="10"/>
      <c r="T74" s="10"/>
      <c r="U74" s="10"/>
      <c r="V74" s="10"/>
      <c r="W74" s="10"/>
    </row>
    <row r="75" spans="1:23" ht="17.100000000000001" customHeight="1" x14ac:dyDescent="0.25">
      <c r="A75" s="10"/>
      <c r="B75" s="10"/>
      <c r="C75" s="10"/>
      <c r="D75" s="10"/>
      <c r="G75" s="10"/>
      <c r="S75" s="10"/>
      <c r="T75" s="10"/>
      <c r="U75" s="10"/>
      <c r="V75" s="10"/>
      <c r="W75" s="10"/>
    </row>
    <row r="76" spans="1:23" ht="17.100000000000001" customHeight="1" x14ac:dyDescent="0.25">
      <c r="A76" s="10"/>
      <c r="B76" s="10"/>
      <c r="C76" s="10"/>
      <c r="D76" s="10"/>
      <c r="G76" s="10"/>
      <c r="S76" s="10"/>
      <c r="T76" s="10"/>
      <c r="U76" s="10"/>
      <c r="V76" s="10"/>
      <c r="W76" s="10"/>
    </row>
    <row r="77" spans="1:23" ht="17.100000000000001" customHeight="1" x14ac:dyDescent="0.25">
      <c r="A77" s="10"/>
      <c r="B77" s="10"/>
      <c r="C77" s="10"/>
      <c r="D77" s="10"/>
      <c r="G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7.100000000000001" customHeight="1" x14ac:dyDescent="0.25">
      <c r="A78" s="10"/>
      <c r="B78" s="10"/>
      <c r="C78" s="10"/>
      <c r="D78" s="10"/>
      <c r="G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20.100000000000001" customHeight="1" x14ac:dyDescent="0.25">
      <c r="A79" s="10"/>
      <c r="B79" s="10"/>
      <c r="C79" s="10"/>
      <c r="D79" s="10"/>
      <c r="G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20.100000000000001" customHeight="1" x14ac:dyDescent="0.25">
      <c r="A80" s="10"/>
      <c r="B80" s="10"/>
      <c r="C80" s="10"/>
      <c r="D80" s="10"/>
      <c r="G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20.100000000000001" customHeight="1" x14ac:dyDescent="0.25">
      <c r="A81" s="10"/>
      <c r="B81" s="10"/>
      <c r="C81" s="10"/>
      <c r="D81" s="10"/>
      <c r="G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20.100000000000001" customHeight="1" x14ac:dyDescent="0.25">
      <c r="A82" s="10"/>
      <c r="B82" s="10"/>
      <c r="C82" s="10"/>
      <c r="D82" s="10"/>
      <c r="G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20.100000000000001" customHeight="1" x14ac:dyDescent="0.25">
      <c r="A83" s="10"/>
      <c r="B83" s="10"/>
      <c r="C83" s="10"/>
      <c r="D83" s="10"/>
      <c r="G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20.100000000000001" customHeight="1" x14ac:dyDescent="0.25">
      <c r="A84" s="10"/>
      <c r="B84" s="10"/>
      <c r="C84" s="10"/>
      <c r="D84" s="10"/>
      <c r="G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20.100000000000001" customHeight="1" x14ac:dyDescent="0.25">
      <c r="A85" s="10"/>
      <c r="B85" s="10"/>
      <c r="C85" s="10"/>
      <c r="D85" s="10"/>
      <c r="G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20.100000000000001" customHeight="1" x14ac:dyDescent="0.25">
      <c r="A86" s="10"/>
      <c r="B86" s="10"/>
      <c r="C86" s="10"/>
      <c r="D86" s="10"/>
      <c r="G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20.100000000000001" customHeight="1" x14ac:dyDescent="0.25">
      <c r="A87" s="10"/>
      <c r="B87" s="10"/>
      <c r="C87" s="10"/>
      <c r="D87" s="10"/>
      <c r="G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20.100000000000001" customHeight="1" x14ac:dyDescent="0.25">
      <c r="A88" s="10"/>
      <c r="B88" s="10"/>
      <c r="C88" s="10"/>
      <c r="D88" s="10"/>
      <c r="G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20.100000000000001" customHeight="1" x14ac:dyDescent="0.25">
      <c r="A89" s="10"/>
      <c r="B89" s="10"/>
      <c r="C89" s="10"/>
      <c r="D89" s="10"/>
      <c r="G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</sheetData>
  <mergeCells count="65">
    <mergeCell ref="C29:V29"/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A23:W23"/>
    <mergeCell ref="A24:W24"/>
    <mergeCell ref="A25:W26"/>
    <mergeCell ref="A27:W27"/>
    <mergeCell ref="A28:W28"/>
    <mergeCell ref="C30:V31"/>
    <mergeCell ref="A32:W32"/>
    <mergeCell ref="J33:O33"/>
    <mergeCell ref="S33:W33"/>
    <mergeCell ref="A34:W34"/>
    <mergeCell ref="J44:O44"/>
    <mergeCell ref="S44:W44"/>
    <mergeCell ref="X44:AC44"/>
    <mergeCell ref="X36:AC36"/>
    <mergeCell ref="J37:O37"/>
    <mergeCell ref="S37:W37"/>
    <mergeCell ref="X37:AC37"/>
    <mergeCell ref="J38:O38"/>
    <mergeCell ref="S38:W38"/>
    <mergeCell ref="J36:O36"/>
    <mergeCell ref="S36:W36"/>
    <mergeCell ref="J39:O39"/>
    <mergeCell ref="S39:W39"/>
    <mergeCell ref="J43:O43"/>
    <mergeCell ref="S43:W43"/>
    <mergeCell ref="X43:AC43"/>
    <mergeCell ref="J45:O45"/>
    <mergeCell ref="S45:W45"/>
    <mergeCell ref="X45:AC45"/>
    <mergeCell ref="J46:O46"/>
    <mergeCell ref="S46:W46"/>
    <mergeCell ref="X46:AC46"/>
    <mergeCell ref="J47:O47"/>
    <mergeCell ref="S47:W47"/>
    <mergeCell ref="X47:AC47"/>
    <mergeCell ref="J48:O48"/>
    <mergeCell ref="J49:O49"/>
    <mergeCell ref="S49:W49"/>
    <mergeCell ref="X49:AC49"/>
    <mergeCell ref="J50:O50"/>
    <mergeCell ref="S50:W50"/>
    <mergeCell ref="X50:AC50"/>
    <mergeCell ref="J51:O51"/>
    <mergeCell ref="S51:W51"/>
    <mergeCell ref="X51:AC51"/>
    <mergeCell ref="J54:O54"/>
    <mergeCell ref="X54:AC54"/>
    <mergeCell ref="A56:W56"/>
    <mergeCell ref="K57:T57"/>
    <mergeCell ref="J52:O52"/>
    <mergeCell ref="S52:W52"/>
    <mergeCell ref="X52:AC52"/>
    <mergeCell ref="J53:O53"/>
    <mergeCell ref="S53:W53"/>
    <mergeCell ref="X53:AC5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cp:lastPrinted>2019-12-04T17:31:29Z</cp:lastPrinted>
  <dcterms:created xsi:type="dcterms:W3CDTF">2019-11-07T16:45:35Z</dcterms:created>
  <dcterms:modified xsi:type="dcterms:W3CDTF">2019-12-09T22:07:18Z</dcterms:modified>
</cp:coreProperties>
</file>