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8_{2AD2B263-E66C-4B3D-B2DD-AD9D65DDB5E6}" xr6:coauthVersionLast="41" xr6:coauthVersionMax="41" xr10:uidLastSave="{00000000-0000-0000-0000-000000000000}"/>
  <bookViews>
    <workbookView xWindow="-120" yWindow="-120" windowWidth="29040" windowHeight="15840" xr2:uid="{C292949A-6F4D-48A5-92D6-0B433330D6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  <c r="Q43" i="1" l="1"/>
  <c r="Q33" i="1"/>
  <c r="V15" i="1"/>
  <c r="S15" i="1"/>
  <c r="Q15" i="1"/>
  <c r="O15" i="1"/>
  <c r="N15" i="1"/>
  <c r="L15" i="1"/>
  <c r="I15" i="1"/>
  <c r="W14" i="1"/>
  <c r="G14" i="1"/>
  <c r="W13" i="1"/>
  <c r="U13" i="1"/>
  <c r="G13" i="1"/>
  <c r="W12" i="1"/>
  <c r="G12" i="1"/>
  <c r="U11" i="1"/>
  <c r="G11" i="1"/>
  <c r="W10" i="1"/>
  <c r="G10" i="1"/>
  <c r="W9" i="1"/>
  <c r="U9" i="1"/>
  <c r="G9" i="1"/>
  <c r="W8" i="1"/>
  <c r="G8" i="1"/>
  <c r="W11" i="1" l="1"/>
  <c r="W15" i="1"/>
  <c r="T15" i="1"/>
  <c r="U8" i="1"/>
  <c r="U10" i="1"/>
  <c r="U12" i="1"/>
  <c r="U14" i="1"/>
</calcChain>
</file>

<file path=xl/sharedStrings.xml><?xml version="1.0" encoding="utf-8"?>
<sst xmlns="http://schemas.openxmlformats.org/spreadsheetml/2006/main" count="96" uniqueCount="66">
  <si>
    <t>DEPARTMENT</t>
  </si>
  <si>
    <t>ELECTIONS &amp; REG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</si>
  <si>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</si>
  <si>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</si>
  <si>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</si>
  <si>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</si>
  <si>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</si>
  <si>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</si>
  <si>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</si>
  <si>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</si>
  <si>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</si>
  <si>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</si>
  <si>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</si>
  <si>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</si>
  <si>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</si>
  <si>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</si>
  <si>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</si>
  <si>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</si>
  <si>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</si>
  <si>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</si>
  <si>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</si>
  <si>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</si>
  <si>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</si>
  <si>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</si>
  <si>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ELE</t>
  </si>
  <si>
    <t>MANAGEMENT SALARIES</t>
  </si>
  <si>
    <t>STIPENDS-PENSIONABLE</t>
  </si>
  <si>
    <t>OTHER PROFESSIONAL SERVICES</t>
  </si>
  <si>
    <t>POLICE DETAILS (FOR DEPTS)</t>
  </si>
  <si>
    <t>TECH SUPPORT &amp; HARDWARE</t>
  </si>
  <si>
    <t>POSTAGE &amp; MAILING</t>
  </si>
  <si>
    <t>OFFICE SUPPLIES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</si>
  <si>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</si>
  <si>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</si>
  <si>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</si>
  <si>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</si>
  <si>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</si>
  <si>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</si>
  <si>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</si>
  <si>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01-162-5110-000000</t>
  </si>
  <si>
    <t>Additional hours for elections, Town Meetings, voter registration</t>
  </si>
  <si>
    <t>Town Clerk</t>
  </si>
  <si>
    <t>01-162-5190-000000</t>
  </si>
  <si>
    <t>2 Elections, 2 Town Meetings</t>
  </si>
  <si>
    <t>Election Officers</t>
  </si>
  <si>
    <t>01-162-5305-000000</t>
  </si>
  <si>
    <t>Police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</si>
  <si>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</si>
  <si>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</si>
  <si>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</si>
  <si>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01-162-5300-000000</t>
  </si>
  <si>
    <t>Programming</t>
  </si>
  <si>
    <t xml:space="preserve">DS200 scanner and AutoMark marking machines </t>
  </si>
  <si>
    <t>01-162-5306-000000</t>
  </si>
  <si>
    <t>Annual DS200 and Automark service contract</t>
  </si>
  <si>
    <t>Service</t>
  </si>
  <si>
    <t>01-162-5345-000000</t>
  </si>
  <si>
    <t>Voter Registrations and Confirmation card mailings</t>
  </si>
  <si>
    <t>Postage</t>
  </si>
  <si>
    <t>01-162-5420-000000</t>
  </si>
  <si>
    <t>Town Election; Printer carridges, election worker meals, misc. supplies</t>
  </si>
  <si>
    <t>Ballots</t>
  </si>
  <si>
    <t xml:space="preserve">EXPENSE TOTAL:  </t>
  </si>
  <si>
    <t>Expense total should EQUAL Total Dept Budget for Expenses</t>
  </si>
  <si>
    <t>Ginger Toll</t>
  </si>
  <si>
    <t>4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</si>
</sst>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8" fillId="0" borderId="2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8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8" fillId="0" borderId="4" xfId="0" applyNumberFormat="1" applyFont="1" applyBorder="1" applyAlignment="1">
      <alignment vertical="center"/>
    </xf>
    <xf numFmtId="43" fontId="8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5" fillId="8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8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righ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9907-43EF-44F8-8345-B41A508C90EF}">
  <dimension ref="A1:AC77"/>
  <sheetViews>
    <sheetView tabSelected="1" workbookViewId="0"/>
  </sheetViews>
  <sheetFormatPr defaultColWidth="9.140625" defaultRowHeight="15" x14ac:dyDescent="0.25"/>
  <cols>
    <col min="1" max="1" width="2.7109375" style="49" customWidth="1"/>
    <col min="2" max="2" width="5.5703125" style="32" customWidth="1"/>
    <col min="3" max="3" width="5.85546875" style="32" customWidth="1"/>
    <col min="4" max="4" width="10.42578125" style="71" customWidth="1"/>
    <col min="5" max="5" width="1.7109375" style="10" customWidth="1"/>
    <col min="6" max="6" width="8.42578125" style="10" bestFit="1" customWidth="1"/>
    <col min="7" max="7" width="4.7109375" style="32" customWidth="1"/>
    <col min="8" max="8" width="1.28515625" style="10" customWidth="1"/>
    <col min="9" max="9" width="30.5703125" style="10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27.5703125" style="10" customWidth="1"/>
    <col min="25" max="25" width="2.42578125" style="10" customWidth="1"/>
    <col min="26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94" t="s">
        <v>1</v>
      </c>
      <c r="I1" s="94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95">
        <v>162</v>
      </c>
      <c r="I2" s="95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6" t="s">
        <v>3</v>
      </c>
      <c r="W3" s="96"/>
    </row>
    <row r="4" spans="1:23" s="14" customFormat="1" ht="15.95" customHeight="1" x14ac:dyDescent="0.25">
      <c r="A4" s="97"/>
      <c r="B4" s="97"/>
      <c r="C4" s="97"/>
      <c r="D4" s="97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97" t="s">
        <v>7</v>
      </c>
      <c r="B5" s="97"/>
      <c r="C5" s="97"/>
      <c r="D5" s="97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98" t="s">
        <v>12</v>
      </c>
      <c r="R5" s="20"/>
      <c r="S5" s="17" t="s">
        <v>13</v>
      </c>
      <c r="T5" s="99" t="s">
        <v>14</v>
      </c>
      <c r="U5" s="100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97" t="s">
        <v>18</v>
      </c>
      <c r="B6" s="97"/>
      <c r="C6" s="97"/>
      <c r="D6" s="97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98"/>
      <c r="R6" s="20"/>
      <c r="S6" s="17" t="s">
        <v>21</v>
      </c>
      <c r="T6" s="99"/>
      <c r="U6" s="100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162</v>
      </c>
      <c r="C8" s="29">
        <v>5110</v>
      </c>
      <c r="D8" s="30" t="s">
        <v>23</v>
      </c>
      <c r="E8" s="31"/>
      <c r="F8" s="10" t="s">
        <v>24</v>
      </c>
      <c r="G8" s="32">
        <f>B8</f>
        <v>162</v>
      </c>
      <c r="H8" s="33"/>
      <c r="I8" s="34" t="s">
        <v>25</v>
      </c>
      <c r="J8" s="10"/>
      <c r="K8" s="35"/>
      <c r="L8" s="36">
        <v>5158.8500000000004</v>
      </c>
      <c r="M8" s="35"/>
      <c r="N8" s="6">
        <v>450</v>
      </c>
      <c r="O8" s="36">
        <v>0</v>
      </c>
      <c r="P8" s="15"/>
      <c r="Q8" s="40">
        <v>600</v>
      </c>
      <c r="R8" s="38"/>
      <c r="S8" s="39"/>
      <c r="T8" s="40">
        <f>Q8+S8</f>
        <v>600</v>
      </c>
      <c r="U8" s="41">
        <f>IF(T8=0,"",(T8-N8)/N8)</f>
        <v>0.33333333333333331</v>
      </c>
      <c r="V8" s="37"/>
      <c r="W8" s="37">
        <f>T8</f>
        <v>600</v>
      </c>
    </row>
    <row r="9" spans="1:23" ht="15.95" customHeight="1" x14ac:dyDescent="0.25">
      <c r="A9" s="27">
        <v>1</v>
      </c>
      <c r="B9" s="28">
        <v>162</v>
      </c>
      <c r="C9" s="29">
        <v>5190</v>
      </c>
      <c r="D9" s="30" t="s">
        <v>23</v>
      </c>
      <c r="E9" s="31"/>
      <c r="F9" s="10" t="s">
        <v>24</v>
      </c>
      <c r="G9" s="32">
        <f t="shared" ref="G9:G14" si="0">B9</f>
        <v>162</v>
      </c>
      <c r="I9" s="10" t="s">
        <v>26</v>
      </c>
      <c r="J9" s="10"/>
      <c r="K9" s="35"/>
      <c r="L9" s="36"/>
      <c r="M9" s="35"/>
      <c r="N9" s="6">
        <v>2250</v>
      </c>
      <c r="O9" s="36">
        <v>0</v>
      </c>
      <c r="P9" s="15"/>
      <c r="Q9" s="40">
        <v>3175</v>
      </c>
      <c r="R9" s="38"/>
      <c r="S9" s="39"/>
      <c r="T9" s="40">
        <f t="shared" ref="T9:T14" si="1">Q9+S9</f>
        <v>3175</v>
      </c>
      <c r="U9" s="41">
        <f>IF(T9=0,"",(T9-N9)/N9)</f>
        <v>0.41111111111111109</v>
      </c>
      <c r="V9" s="37"/>
      <c r="W9" s="37">
        <f>T9</f>
        <v>3175</v>
      </c>
    </row>
    <row r="10" spans="1:23" ht="15.95" customHeight="1" x14ac:dyDescent="0.25">
      <c r="A10" s="27">
        <v>1</v>
      </c>
      <c r="B10" s="28">
        <v>162</v>
      </c>
      <c r="C10" s="29">
        <v>5300</v>
      </c>
      <c r="D10" s="30" t="s">
        <v>23</v>
      </c>
      <c r="E10" s="31"/>
      <c r="F10" s="10" t="s">
        <v>24</v>
      </c>
      <c r="G10" s="32">
        <f t="shared" si="0"/>
        <v>162</v>
      </c>
      <c r="I10" s="10" t="s">
        <v>27</v>
      </c>
      <c r="J10" s="10"/>
      <c r="K10" s="35"/>
      <c r="L10" s="36">
        <v>6195.9</v>
      </c>
      <c r="M10" s="35"/>
      <c r="N10" s="6">
        <v>3300</v>
      </c>
      <c r="O10" s="36">
        <v>0</v>
      </c>
      <c r="P10" s="15"/>
      <c r="Q10" s="40">
        <v>6000</v>
      </c>
      <c r="R10" s="38"/>
      <c r="S10" s="39"/>
      <c r="T10" s="40">
        <f t="shared" si="1"/>
        <v>6000</v>
      </c>
      <c r="U10" s="41">
        <f t="shared" ref="U10:U14" si="2">IF(T10=0,"",(T10-N10)/N10)</f>
        <v>0.81818181818181823</v>
      </c>
      <c r="V10" s="37"/>
      <c r="W10" s="37">
        <f t="shared" ref="W10:W14" si="3">T10</f>
        <v>6000</v>
      </c>
    </row>
    <row r="11" spans="1:23" ht="15.95" customHeight="1" x14ac:dyDescent="0.25">
      <c r="A11" s="27">
        <v>1</v>
      </c>
      <c r="B11" s="28">
        <v>162</v>
      </c>
      <c r="C11" s="29">
        <v>5305</v>
      </c>
      <c r="D11" s="30" t="s">
        <v>23</v>
      </c>
      <c r="E11" s="31"/>
      <c r="F11" s="10" t="s">
        <v>24</v>
      </c>
      <c r="G11" s="32">
        <f t="shared" si="0"/>
        <v>162</v>
      </c>
      <c r="I11" s="10" t="s">
        <v>28</v>
      </c>
      <c r="J11" s="10"/>
      <c r="K11" s="35"/>
      <c r="L11" s="36"/>
      <c r="M11" s="35"/>
      <c r="N11" s="6">
        <v>1100</v>
      </c>
      <c r="O11" s="36">
        <v>0</v>
      </c>
      <c r="P11" s="15"/>
      <c r="Q11" s="40">
        <v>2200</v>
      </c>
      <c r="R11" s="38"/>
      <c r="S11" s="39"/>
      <c r="T11" s="40">
        <f t="shared" si="1"/>
        <v>2200</v>
      </c>
      <c r="U11" s="41">
        <f t="shared" si="2"/>
        <v>1</v>
      </c>
      <c r="V11" s="37"/>
      <c r="W11" s="37">
        <f t="shared" si="3"/>
        <v>2200</v>
      </c>
    </row>
    <row r="12" spans="1:23" ht="15.95" customHeight="1" x14ac:dyDescent="0.25">
      <c r="A12" s="27">
        <v>1</v>
      </c>
      <c r="B12" s="28">
        <v>162</v>
      </c>
      <c r="C12" s="29">
        <v>5306</v>
      </c>
      <c r="D12" s="30" t="s">
        <v>23</v>
      </c>
      <c r="E12" s="31"/>
      <c r="F12" s="10" t="s">
        <v>24</v>
      </c>
      <c r="G12" s="32">
        <f t="shared" si="0"/>
        <v>162</v>
      </c>
      <c r="I12" s="10" t="s">
        <v>29</v>
      </c>
      <c r="J12" s="10"/>
      <c r="K12" s="35"/>
      <c r="L12" s="36"/>
      <c r="M12" s="35"/>
      <c r="N12" s="6">
        <v>250</v>
      </c>
      <c r="O12" s="36">
        <v>0</v>
      </c>
      <c r="P12" s="15"/>
      <c r="Q12" s="40">
        <v>500</v>
      </c>
      <c r="R12" s="38"/>
      <c r="S12" s="39"/>
      <c r="T12" s="40">
        <f t="shared" si="1"/>
        <v>500</v>
      </c>
      <c r="U12" s="41">
        <f t="shared" si="2"/>
        <v>1</v>
      </c>
      <c r="V12" s="37"/>
      <c r="W12" s="37">
        <f t="shared" si="3"/>
        <v>500</v>
      </c>
    </row>
    <row r="13" spans="1:23" ht="15.95" customHeight="1" x14ac:dyDescent="0.25">
      <c r="A13" s="27">
        <v>1</v>
      </c>
      <c r="B13" s="28">
        <v>162</v>
      </c>
      <c r="C13" s="29">
        <v>5345</v>
      </c>
      <c r="D13" s="30" t="s">
        <v>23</v>
      </c>
      <c r="E13" s="31"/>
      <c r="F13" s="10" t="s">
        <v>24</v>
      </c>
      <c r="G13" s="32">
        <f t="shared" si="0"/>
        <v>162</v>
      </c>
      <c r="I13" s="10" t="s">
        <v>30</v>
      </c>
      <c r="J13" s="10"/>
      <c r="K13" s="35"/>
      <c r="L13" s="36"/>
      <c r="M13" s="35"/>
      <c r="N13" s="6">
        <v>308</v>
      </c>
      <c r="O13" s="36">
        <v>0</v>
      </c>
      <c r="P13" s="15"/>
      <c r="Q13" s="40">
        <v>405</v>
      </c>
      <c r="R13" s="38"/>
      <c r="S13" s="39"/>
      <c r="T13" s="40">
        <f t="shared" si="1"/>
        <v>405</v>
      </c>
      <c r="U13" s="41">
        <f t="shared" si="2"/>
        <v>0.31493506493506496</v>
      </c>
      <c r="V13" s="37"/>
      <c r="W13" s="37">
        <f t="shared" si="3"/>
        <v>405</v>
      </c>
    </row>
    <row r="14" spans="1:23" ht="15.95" customHeight="1" x14ac:dyDescent="0.25">
      <c r="A14" s="27">
        <v>1</v>
      </c>
      <c r="B14" s="28">
        <v>162</v>
      </c>
      <c r="C14" s="29">
        <v>5420</v>
      </c>
      <c r="D14" s="30" t="s">
        <v>23</v>
      </c>
      <c r="E14" s="31"/>
      <c r="F14" s="10" t="s">
        <v>24</v>
      </c>
      <c r="G14" s="32">
        <f t="shared" si="0"/>
        <v>162</v>
      </c>
      <c r="I14" s="10" t="s">
        <v>31</v>
      </c>
      <c r="J14" s="10"/>
      <c r="K14" s="35"/>
      <c r="L14" s="36"/>
      <c r="M14" s="35"/>
      <c r="N14" s="6">
        <v>935</v>
      </c>
      <c r="O14" s="36">
        <v>564.5</v>
      </c>
      <c r="P14" s="15"/>
      <c r="Q14" s="40">
        <v>900</v>
      </c>
      <c r="R14" s="38"/>
      <c r="S14" s="39"/>
      <c r="T14" s="40">
        <f t="shared" si="1"/>
        <v>900</v>
      </c>
      <c r="U14" s="41">
        <f t="shared" si="2"/>
        <v>-3.7433155080213901E-2</v>
      </c>
      <c r="V14" s="37"/>
      <c r="W14" s="37">
        <f t="shared" si="3"/>
        <v>900</v>
      </c>
    </row>
    <row r="15" spans="1:23" s="43" customFormat="1" ht="15.95" customHeight="1" thickBot="1" x14ac:dyDescent="0.3">
      <c r="A15" s="42"/>
      <c r="B15" s="42"/>
      <c r="C15" s="42"/>
      <c r="D15" s="42"/>
      <c r="G15" s="42"/>
      <c r="I15" s="44" t="str">
        <f>H1</f>
        <v>ELECTIONS &amp; REG</v>
      </c>
      <c r="K15" s="45"/>
      <c r="L15" s="46">
        <f>SUM(L8:L14)</f>
        <v>11354.75</v>
      </c>
      <c r="M15" s="45"/>
      <c r="N15" s="46">
        <f>SUM(N8:N14)</f>
        <v>8593</v>
      </c>
      <c r="O15" s="46">
        <f>SUM(O8:O14)</f>
        <v>564.5</v>
      </c>
      <c r="P15" s="45"/>
      <c r="Q15" s="46">
        <f>SUM(Q8:Q14)</f>
        <v>13780</v>
      </c>
      <c r="R15" s="8"/>
      <c r="S15" s="46">
        <f>SUM(S8:S14)</f>
        <v>0</v>
      </c>
      <c r="T15" s="46">
        <f>SUM(T8:T14)</f>
        <v>13780</v>
      </c>
      <c r="U15" s="47"/>
      <c r="V15" s="46">
        <f>SUM(V8:V14)</f>
        <v>0</v>
      </c>
      <c r="W15" s="46">
        <f>SUM(W8:W14)</f>
        <v>13780</v>
      </c>
    </row>
    <row r="16" spans="1:23" ht="20.100000000000001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1:29" ht="20.100000000000001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</row>
    <row r="18" spans="1:29" ht="15.95" customHeight="1" x14ac:dyDescent="0.25">
      <c r="A18" s="101" t="s">
        <v>32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spans="1:29" ht="15.95" customHeight="1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</row>
    <row r="20" spans="1:29" ht="15.9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9" ht="15.95" customHeight="1" x14ac:dyDescent="0.25">
      <c r="A21" s="102" t="s">
        <v>33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9" ht="15.95" customHeight="1" x14ac:dyDescent="0.25">
      <c r="A22" s="48"/>
      <c r="C22" s="93" t="s">
        <v>34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1:29" ht="15.95" customHeight="1" x14ac:dyDescent="0.25">
      <c r="C23" s="86" t="s">
        <v>35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29" ht="15.95" customHeight="1" x14ac:dyDescent="0.25"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9" ht="15.95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9" s="55" customFormat="1" ht="15.95" customHeight="1" x14ac:dyDescent="0.25">
      <c r="A26" s="50"/>
      <c r="B26" s="51"/>
      <c r="C26" s="52"/>
      <c r="D26" s="53"/>
      <c r="E26" s="54"/>
      <c r="G26" s="56"/>
      <c r="H26" s="57"/>
      <c r="I26" s="58"/>
      <c r="J26" s="87" t="s">
        <v>36</v>
      </c>
      <c r="K26" s="88"/>
      <c r="L26" s="88"/>
      <c r="M26" s="88"/>
      <c r="N26" s="88"/>
      <c r="O26" s="89"/>
      <c r="P26" s="59"/>
      <c r="Q26" s="60">
        <v>4000</v>
      </c>
      <c r="R26" s="61"/>
      <c r="S26" s="90"/>
      <c r="T26" s="90"/>
      <c r="U26" s="90"/>
      <c r="V26" s="90"/>
      <c r="W26" s="91"/>
      <c r="X26" s="10"/>
    </row>
    <row r="27" spans="1:29" ht="15.95" customHeight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9" s="14" customFormat="1" ht="15.95" customHeight="1" x14ac:dyDescent="0.25">
      <c r="B28" s="62"/>
      <c r="C28" s="24"/>
      <c r="D28" s="25"/>
      <c r="E28" s="26"/>
      <c r="I28" s="63" t="s">
        <v>37</v>
      </c>
      <c r="J28" s="64" t="s">
        <v>38</v>
      </c>
      <c r="M28" s="65"/>
      <c r="P28" s="65"/>
      <c r="Q28" s="17"/>
      <c r="R28" s="19"/>
      <c r="S28" s="8"/>
      <c r="T28" s="6"/>
      <c r="U28" s="8"/>
      <c r="V28" s="8"/>
      <c r="W28" s="9"/>
      <c r="X28" s="10"/>
    </row>
    <row r="29" spans="1:29" ht="15.95" customHeight="1" x14ac:dyDescent="0.25">
      <c r="A29" s="27"/>
      <c r="B29" s="28"/>
      <c r="C29" s="52"/>
      <c r="D29" s="29"/>
      <c r="E29" s="31"/>
      <c r="H29" s="33"/>
      <c r="I29" s="66" t="s">
        <v>39</v>
      </c>
      <c r="J29" s="81" t="s">
        <v>25</v>
      </c>
      <c r="K29" s="82"/>
      <c r="L29" s="82"/>
      <c r="M29" s="82"/>
      <c r="N29" s="82"/>
      <c r="O29" s="83"/>
      <c r="Q29" s="67"/>
      <c r="R29" s="68"/>
      <c r="S29" s="84" t="s">
        <v>40</v>
      </c>
      <c r="T29" s="84"/>
      <c r="U29" s="84"/>
      <c r="V29" s="84"/>
      <c r="W29" s="85"/>
      <c r="X29" s="81" t="s">
        <v>41</v>
      </c>
      <c r="Y29" s="82"/>
      <c r="Z29" s="82"/>
      <c r="AA29" s="82"/>
      <c r="AB29" s="82"/>
      <c r="AC29" s="83"/>
    </row>
    <row r="30" spans="1:29" ht="15.95" customHeight="1" x14ac:dyDescent="0.25">
      <c r="A30" s="27"/>
      <c r="B30" s="28"/>
      <c r="C30" s="52"/>
      <c r="D30" s="29"/>
      <c r="E30" s="31"/>
      <c r="H30" s="33"/>
      <c r="I30" s="69" t="s">
        <v>42</v>
      </c>
      <c r="J30" s="81" t="s">
        <v>26</v>
      </c>
      <c r="K30" s="82"/>
      <c r="L30" s="82"/>
      <c r="M30" s="82"/>
      <c r="N30" s="82"/>
      <c r="O30" s="83"/>
      <c r="Q30" s="67"/>
      <c r="R30" s="68"/>
      <c r="S30" s="84" t="s">
        <v>43</v>
      </c>
      <c r="T30" s="84"/>
      <c r="U30" s="84"/>
      <c r="V30" s="84"/>
      <c r="W30" s="85"/>
      <c r="X30" s="81" t="s">
        <v>44</v>
      </c>
      <c r="Y30" s="82"/>
      <c r="Z30" s="82"/>
      <c r="AA30" s="82"/>
      <c r="AB30" s="82"/>
      <c r="AC30" s="83"/>
    </row>
    <row r="31" spans="1:29" ht="15.95" customHeight="1" x14ac:dyDescent="0.25">
      <c r="A31" s="27"/>
      <c r="B31" s="28"/>
      <c r="C31" s="52"/>
      <c r="D31" s="29"/>
      <c r="E31" s="31"/>
      <c r="H31" s="33"/>
      <c r="I31" s="66" t="s">
        <v>45</v>
      </c>
      <c r="J31" s="81" t="s">
        <v>28</v>
      </c>
      <c r="K31" s="82"/>
      <c r="L31" s="82"/>
      <c r="M31" s="82"/>
      <c r="N31" s="82"/>
      <c r="O31" s="83"/>
      <c r="Q31" s="67"/>
      <c r="R31" s="68"/>
      <c r="S31" s="84" t="s">
        <v>65</v>
      </c>
      <c r="T31" s="84"/>
      <c r="U31" s="84"/>
      <c r="V31" s="84"/>
      <c r="W31" s="85"/>
      <c r="X31" s="81" t="s">
        <v>46</v>
      </c>
      <c r="Y31" s="82"/>
      <c r="Z31" s="82"/>
      <c r="AA31" s="82"/>
      <c r="AB31" s="82"/>
      <c r="AC31" s="83"/>
    </row>
    <row r="32" spans="1:29" ht="15.95" customHeight="1" x14ac:dyDescent="0.25">
      <c r="A32" s="27"/>
      <c r="B32" s="28"/>
      <c r="C32" s="52"/>
      <c r="D32" s="29"/>
      <c r="E32" s="31"/>
      <c r="I32" s="70"/>
      <c r="J32" s="81"/>
      <c r="K32" s="82"/>
      <c r="L32" s="82"/>
      <c r="M32" s="82"/>
      <c r="N32" s="82"/>
      <c r="O32" s="83"/>
      <c r="Q32" s="67"/>
      <c r="R32" s="68"/>
      <c r="S32" s="84"/>
      <c r="T32" s="84"/>
      <c r="U32" s="84"/>
      <c r="V32" s="84"/>
      <c r="W32" s="85"/>
    </row>
    <row r="33" spans="1:29" ht="15.95" customHeight="1" thickBot="1" x14ac:dyDescent="0.3">
      <c r="E33" s="31"/>
      <c r="I33" s="70"/>
      <c r="J33" s="10"/>
      <c r="K33" s="10"/>
      <c r="L33" s="10"/>
      <c r="N33" s="10"/>
      <c r="O33" s="72" t="s">
        <v>47</v>
      </c>
      <c r="Q33" s="46">
        <f>SUM(Q30:Q32)</f>
        <v>0</v>
      </c>
      <c r="R33" s="6" t="s">
        <v>48</v>
      </c>
    </row>
    <row r="34" spans="1:29" ht="15.95" customHeight="1" x14ac:dyDescent="0.25">
      <c r="E34" s="31"/>
      <c r="I34" s="70"/>
    </row>
    <row r="35" spans="1:29" ht="15.95" customHeight="1" x14ac:dyDescent="0.25">
      <c r="B35" s="62"/>
      <c r="E35" s="31"/>
      <c r="I35" s="63" t="s">
        <v>37</v>
      </c>
      <c r="J35" s="64" t="s">
        <v>49</v>
      </c>
    </row>
    <row r="36" spans="1:29" ht="15.95" customHeight="1" x14ac:dyDescent="0.25">
      <c r="A36" s="27"/>
      <c r="B36" s="28"/>
      <c r="C36" s="52"/>
      <c r="D36" s="29"/>
      <c r="E36" s="31"/>
      <c r="I36" s="66" t="s">
        <v>50</v>
      </c>
      <c r="J36" s="81" t="s">
        <v>27</v>
      </c>
      <c r="K36" s="82"/>
      <c r="L36" s="82"/>
      <c r="M36" s="82"/>
      <c r="N36" s="82"/>
      <c r="O36" s="83"/>
      <c r="Q36" s="67"/>
      <c r="R36" s="68"/>
      <c r="S36" s="84" t="s">
        <v>51</v>
      </c>
      <c r="T36" s="84"/>
      <c r="U36" s="84"/>
      <c r="V36" s="84"/>
      <c r="W36" s="85"/>
      <c r="X36" s="81" t="s">
        <v>52</v>
      </c>
      <c r="Y36" s="82"/>
      <c r="Z36" s="82"/>
      <c r="AA36" s="82"/>
      <c r="AB36" s="82"/>
      <c r="AC36" s="83"/>
    </row>
    <row r="37" spans="1:29" ht="15.95" customHeight="1" x14ac:dyDescent="0.25">
      <c r="A37" s="27"/>
      <c r="B37" s="28"/>
      <c r="C37" s="52"/>
      <c r="D37" s="29"/>
      <c r="E37" s="31"/>
      <c r="I37" s="66" t="s">
        <v>53</v>
      </c>
      <c r="J37" s="81" t="s">
        <v>29</v>
      </c>
      <c r="K37" s="82"/>
      <c r="L37" s="82"/>
      <c r="M37" s="82"/>
      <c r="N37" s="82"/>
      <c r="O37" s="83"/>
      <c r="Q37" s="67"/>
      <c r="R37" s="68"/>
      <c r="S37" s="73" t="s">
        <v>54</v>
      </c>
      <c r="T37" s="73"/>
      <c r="U37" s="73"/>
      <c r="V37" s="73"/>
      <c r="W37" s="74"/>
      <c r="X37" s="75" t="s">
        <v>55</v>
      </c>
      <c r="Y37" s="76"/>
      <c r="Z37" s="76"/>
      <c r="AA37" s="76"/>
      <c r="AB37" s="76"/>
      <c r="AC37" s="77"/>
    </row>
    <row r="38" spans="1:29" ht="15.95" customHeight="1" x14ac:dyDescent="0.25">
      <c r="A38" s="27"/>
      <c r="B38" s="28"/>
      <c r="C38" s="52"/>
      <c r="D38" s="29"/>
      <c r="E38" s="31"/>
      <c r="I38" s="66" t="s">
        <v>56</v>
      </c>
      <c r="J38" s="81" t="s">
        <v>30</v>
      </c>
      <c r="K38" s="82"/>
      <c r="L38" s="82"/>
      <c r="M38" s="82"/>
      <c r="N38" s="82"/>
      <c r="O38" s="83"/>
      <c r="Q38" s="67"/>
      <c r="R38" s="68"/>
      <c r="S38" s="84" t="s">
        <v>57</v>
      </c>
      <c r="T38" s="84"/>
      <c r="U38" s="84"/>
      <c r="V38" s="84"/>
      <c r="W38" s="85"/>
      <c r="X38" s="81" t="s">
        <v>58</v>
      </c>
      <c r="Y38" s="82"/>
      <c r="Z38" s="82"/>
      <c r="AA38" s="82"/>
      <c r="AB38" s="82"/>
      <c r="AC38" s="83"/>
    </row>
    <row r="39" spans="1:29" ht="15.95" customHeight="1" x14ac:dyDescent="0.25">
      <c r="A39" s="27"/>
      <c r="B39" s="28"/>
      <c r="C39" s="52"/>
      <c r="D39" s="29"/>
      <c r="E39" s="31"/>
      <c r="I39" s="78" t="s">
        <v>59</v>
      </c>
      <c r="J39" s="81" t="s">
        <v>31</v>
      </c>
      <c r="K39" s="82"/>
      <c r="L39" s="82"/>
      <c r="M39" s="82"/>
      <c r="N39" s="82"/>
      <c r="O39" s="83"/>
      <c r="Q39" s="67"/>
      <c r="R39" s="68"/>
      <c r="S39" s="84" t="s">
        <v>60</v>
      </c>
      <c r="T39" s="84"/>
      <c r="U39" s="84"/>
      <c r="V39" s="84"/>
      <c r="W39" s="85"/>
      <c r="X39" s="81" t="s">
        <v>61</v>
      </c>
      <c r="Y39" s="82"/>
      <c r="Z39" s="82"/>
      <c r="AA39" s="82"/>
      <c r="AB39" s="82"/>
      <c r="AC39" s="83"/>
    </row>
    <row r="40" spans="1:29" ht="15.95" customHeight="1" x14ac:dyDescent="0.25">
      <c r="A40" s="27"/>
      <c r="B40" s="28"/>
      <c r="C40" s="52"/>
      <c r="D40" s="29"/>
      <c r="E40" s="31"/>
      <c r="I40" s="33"/>
      <c r="J40" s="81"/>
      <c r="K40" s="82"/>
      <c r="L40" s="82"/>
      <c r="M40" s="82"/>
      <c r="N40" s="82"/>
      <c r="O40" s="83"/>
      <c r="Q40" s="67"/>
      <c r="R40" s="68"/>
      <c r="S40" s="84"/>
      <c r="T40" s="84"/>
      <c r="U40" s="84"/>
      <c r="V40" s="84"/>
      <c r="W40" s="85"/>
    </row>
    <row r="41" spans="1:29" ht="15.95" customHeight="1" x14ac:dyDescent="0.25">
      <c r="A41" s="27"/>
      <c r="B41" s="28"/>
      <c r="C41" s="52"/>
      <c r="D41" s="29"/>
      <c r="E41" s="31"/>
      <c r="H41" s="33"/>
      <c r="I41" s="33"/>
      <c r="J41" s="81"/>
      <c r="K41" s="82"/>
      <c r="L41" s="82"/>
      <c r="M41" s="82"/>
      <c r="N41" s="82"/>
      <c r="O41" s="83"/>
      <c r="Q41" s="67"/>
      <c r="R41" s="68"/>
      <c r="S41" s="84"/>
      <c r="T41" s="84"/>
      <c r="U41" s="84"/>
      <c r="V41" s="84"/>
      <c r="W41" s="85"/>
    </row>
    <row r="42" spans="1:29" ht="15.95" customHeight="1" x14ac:dyDescent="0.25">
      <c r="A42" s="27"/>
      <c r="B42" s="28"/>
      <c r="D42" s="52"/>
      <c r="E42" s="31"/>
      <c r="H42" s="33"/>
      <c r="I42" s="33"/>
      <c r="J42" s="81"/>
      <c r="K42" s="82"/>
      <c r="L42" s="82"/>
      <c r="M42" s="82"/>
      <c r="N42" s="82"/>
      <c r="O42" s="83"/>
      <c r="Q42" s="67"/>
      <c r="R42" s="68"/>
      <c r="S42" s="84"/>
      <c r="T42" s="84"/>
      <c r="U42" s="84"/>
      <c r="V42" s="84"/>
      <c r="W42" s="85"/>
    </row>
    <row r="43" spans="1:29" ht="15.95" customHeight="1" thickBot="1" x14ac:dyDescent="0.3">
      <c r="E43" s="31"/>
      <c r="J43" s="10"/>
      <c r="K43" s="10"/>
      <c r="L43" s="10"/>
      <c r="N43" s="10"/>
      <c r="O43" s="72" t="s">
        <v>62</v>
      </c>
      <c r="Q43" s="46">
        <f>SUM(Q36:Q42)</f>
        <v>0</v>
      </c>
      <c r="R43" s="6" t="s">
        <v>63</v>
      </c>
    </row>
    <row r="44" spans="1:29" ht="30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9" ht="15.95" customHeight="1" thickBot="1" x14ac:dyDescent="0.3">
      <c r="J45" s="10"/>
      <c r="K45" s="80" t="s">
        <v>64</v>
      </c>
      <c r="L45" s="80"/>
      <c r="M45" s="80"/>
      <c r="N45" s="80"/>
      <c r="O45" s="80"/>
      <c r="P45" s="80"/>
      <c r="Q45" s="80"/>
      <c r="R45" s="80"/>
      <c r="S45" s="80"/>
      <c r="T45" s="80"/>
      <c r="U45" s="10"/>
      <c r="V45" s="10"/>
      <c r="W45" s="10"/>
    </row>
    <row r="46" spans="1:29" ht="15.95" customHeight="1" x14ac:dyDescent="0.25">
      <c r="J46" s="10"/>
      <c r="K46" s="10"/>
      <c r="L46" s="10"/>
      <c r="N46" s="10"/>
      <c r="O46" s="10"/>
    </row>
    <row r="47" spans="1:29" ht="15.95" customHeight="1" x14ac:dyDescent="0.25">
      <c r="J47" s="10"/>
      <c r="K47" s="10"/>
      <c r="L47" s="10"/>
      <c r="N47" s="10"/>
      <c r="O47" s="10"/>
    </row>
    <row r="48" spans="1:29" ht="17.100000000000001" customHeight="1" x14ac:dyDescent="0.25">
      <c r="J48" s="10"/>
      <c r="K48" s="10"/>
      <c r="L48" s="10"/>
      <c r="N48" s="10"/>
      <c r="O48" s="10"/>
    </row>
    <row r="49" spans="1:23" ht="17.100000000000001" customHeight="1" x14ac:dyDescent="0.25">
      <c r="J49" s="10"/>
      <c r="K49" s="10"/>
      <c r="L49" s="10"/>
      <c r="N49" s="10"/>
      <c r="O49" s="10"/>
    </row>
    <row r="50" spans="1:23" ht="17.100000000000001" customHeight="1" x14ac:dyDescent="0.25"/>
    <row r="51" spans="1:23" ht="17.100000000000001" customHeight="1" x14ac:dyDescent="0.25"/>
    <row r="52" spans="1:23" ht="17.100000000000001" customHeight="1" x14ac:dyDescent="0.25"/>
    <row r="53" spans="1:23" ht="17.100000000000001" customHeight="1" x14ac:dyDescent="0.25">
      <c r="A53" s="10"/>
      <c r="B53" s="10"/>
      <c r="C53" s="10"/>
      <c r="D53" s="10"/>
      <c r="G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7.100000000000001" customHeight="1" x14ac:dyDescent="0.25">
      <c r="A54" s="10"/>
      <c r="B54" s="10"/>
      <c r="C54" s="10"/>
      <c r="D54" s="10"/>
      <c r="G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7.100000000000001" customHeight="1" x14ac:dyDescent="0.25">
      <c r="A55" s="10"/>
      <c r="B55" s="10"/>
      <c r="C55" s="10"/>
      <c r="D55" s="10"/>
      <c r="G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7.100000000000001" customHeight="1" x14ac:dyDescent="0.25">
      <c r="A56" s="10"/>
      <c r="B56" s="10"/>
      <c r="C56" s="10"/>
      <c r="D56" s="10"/>
      <c r="G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7.100000000000001" customHeight="1" x14ac:dyDescent="0.25">
      <c r="A57" s="10"/>
      <c r="B57" s="10"/>
      <c r="C57" s="10"/>
      <c r="D57" s="10"/>
      <c r="G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7.100000000000001" customHeight="1" x14ac:dyDescent="0.25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.100000000000001" customHeight="1" x14ac:dyDescent="0.25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.100000000000001" customHeight="1" x14ac:dyDescent="0.25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.100000000000001" customHeight="1" x14ac:dyDescent="0.25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.100000000000001" customHeight="1" x14ac:dyDescent="0.25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.100000000000001" customHeight="1" x14ac:dyDescent="0.25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7.100000000000001" customHeight="1" x14ac:dyDescent="0.25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7.100000000000001" customHeight="1" x14ac:dyDescent="0.25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20.100000000000001" customHeight="1" x14ac:dyDescent="0.25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20.100000000000001" customHeight="1" x14ac:dyDescent="0.25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20.100000000000001" customHeight="1" x14ac:dyDescent="0.25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20.100000000000001" customHeight="1" x14ac:dyDescent="0.25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20.100000000000001" customHeight="1" x14ac:dyDescent="0.25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0.100000000000001" customHeight="1" x14ac:dyDescent="0.25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20.100000000000001" customHeight="1" x14ac:dyDescent="0.25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20.100000000000001" customHeight="1" x14ac:dyDescent="0.25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.100000000000001" customHeight="1" x14ac:dyDescent="0.25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20.100000000000001" customHeight="1" x14ac:dyDescent="0.25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20.100000000000001" customHeight="1" x14ac:dyDescent="0.25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</sheetData>
  <mergeCells count="49">
    <mergeCell ref="C22:V22"/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A16:W16"/>
    <mergeCell ref="A17:W17"/>
    <mergeCell ref="A18:W19"/>
    <mergeCell ref="A20:W20"/>
    <mergeCell ref="A21:W21"/>
    <mergeCell ref="C23:V24"/>
    <mergeCell ref="A25:W25"/>
    <mergeCell ref="J26:O26"/>
    <mergeCell ref="S26:W26"/>
    <mergeCell ref="A27:W27"/>
    <mergeCell ref="J37:O37"/>
    <mergeCell ref="X29:AC29"/>
    <mergeCell ref="J30:O30"/>
    <mergeCell ref="S30:W30"/>
    <mergeCell ref="X30:AC30"/>
    <mergeCell ref="J31:O31"/>
    <mergeCell ref="S31:W31"/>
    <mergeCell ref="X31:AC31"/>
    <mergeCell ref="J29:O29"/>
    <mergeCell ref="S29:W29"/>
    <mergeCell ref="J32:O32"/>
    <mergeCell ref="S32:W32"/>
    <mergeCell ref="J36:O36"/>
    <mergeCell ref="S36:W36"/>
    <mergeCell ref="X36:AC36"/>
    <mergeCell ref="J38:O38"/>
    <mergeCell ref="S38:W38"/>
    <mergeCell ref="X38:AC38"/>
    <mergeCell ref="J39:O39"/>
    <mergeCell ref="S39:W39"/>
    <mergeCell ref="X39:AC39"/>
    <mergeCell ref="A44:W44"/>
    <mergeCell ref="K45:T45"/>
    <mergeCell ref="J40:O40"/>
    <mergeCell ref="S40:W40"/>
    <mergeCell ref="J41:O41"/>
    <mergeCell ref="S41:W41"/>
    <mergeCell ref="J42:O42"/>
    <mergeCell ref="S42:W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Jim Dunbar</cp:lastModifiedBy>
  <dcterms:created xsi:type="dcterms:W3CDTF">2019-11-07T16:37:07Z</dcterms:created>
  <dcterms:modified xsi:type="dcterms:W3CDTF">2019-12-05T17:03:09Z</dcterms:modified>
</cp:coreProperties>
</file>