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ial Team\FY 2021 Budget\Budget Sheet Submissions\"/>
    </mc:Choice>
  </mc:AlternateContent>
  <xr:revisionPtr revIDLastSave="0" documentId="8_{12E0BE9B-F4FC-4C27-9E8B-51AAEB84AF17}" xr6:coauthVersionLast="41" xr6:coauthVersionMax="41" xr10:uidLastSave="{00000000-0000-0000-0000-000000000000}"/>
  <bookViews>
    <workbookView xWindow="-120" yWindow="-120" windowWidth="24240" windowHeight="13140" xr2:uid="{C6FE24AD-9425-4266-ABFC-A3E224A078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4" i="1" l="1"/>
  <c r="Q30" i="1"/>
  <c r="V12" i="1"/>
  <c r="S12" i="1"/>
  <c r="O12" i="1"/>
  <c r="N12" i="1"/>
  <c r="L12" i="1"/>
  <c r="I12" i="1"/>
  <c r="T11" i="1"/>
  <c r="W11" i="1" s="1"/>
  <c r="G11" i="1"/>
  <c r="Q10" i="1"/>
  <c r="T10" i="1" s="1"/>
  <c r="W10" i="1" s="1"/>
  <c r="G10" i="1"/>
  <c r="T9" i="1"/>
  <c r="W9" i="1" s="1"/>
  <c r="G9" i="1"/>
  <c r="T8" i="1"/>
  <c r="G8" i="1"/>
  <c r="U8" i="1" l="1"/>
  <c r="T12" i="1"/>
  <c r="W8" i="1"/>
  <c r="W12" i="1" s="1"/>
  <c r="U9" i="1"/>
  <c r="Q12" i="1"/>
  <c r="U11" i="1"/>
  <c r="U10" i="1"/>
</calcChain>
</file>

<file path=xl/sharedStrings.xml><?xml version="1.0" encoding="utf-8"?>
<sst xmlns="http://schemas.openxmlformats.org/spreadsheetml/2006/main" count="79" uniqueCount="58">
  <si>
    <t>DEPARTMENT</t>
  </si>
  <si>
    <t>ADMIN ASSIST</t>
  </si>
  <si>
    <t>CODE</t>
  </si>
  <si>
    <t>To be completed by Others</t>
  </si>
  <si>
    <t>FY19</t>
  </si>
  <si>
    <t>FY20</t>
  </si>
  <si>
    <t>FY21</t>
  </si>
  <si>
    <t>ACCOUNT</t>
  </si>
  <si>
    <t>DEPT</t>
  </si>
  <si>
    <t>ACCOUNT NAME</t>
  </si>
  <si>
    <t>EXPENDED</t>
  </si>
  <si>
    <t>AMENDED</t>
  </si>
  <si>
    <t>LEVEL- FUNDED BUDGET</t>
  </si>
  <si>
    <t xml:space="preserve">CHANGES / </t>
  </si>
  <si>
    <t>TOTAL BUDGET REQUEST</t>
  </si>
  <si>
    <t>% change from FY19</t>
  </si>
  <si>
    <t>AC</t>
  </si>
  <si>
    <t>TA</t>
  </si>
  <si>
    <t>NUMBER</t>
  </si>
  <si>
    <t xml:space="preserve"> BUDGET</t>
  </si>
  <si>
    <t>thru 11/05/19</t>
  </si>
  <si>
    <t>GROWTH</t>
  </si>
  <si>
    <t>Recommend</t>
  </si>
  <si>
    <t>000000</t>
  </si>
  <si>
    <t>ASST</t>
  </si>
  <si>
    <t>ADMIN ASSISTANT WAGES</t>
  </si>
  <si>
    <t>OTHER REGULAR WAGES</t>
  </si>
  <si>
    <t>PROFESSIONAL DEVELOPMENT</t>
  </si>
  <si>
    <t>OFFICE SUPPLIES</t>
  </si>
  <si>
    <t>The budget will be presented at the Annual Town Meeting in its usual format.  In order to understand what makes up the total of your department’s (1) Salaries &amp; Wages, and 
(2) Expenses, please complete the bottom section.  This will allow me to fully understand what your department’s costs are made up of.  This worksheet is for internal use only.</t>
  </si>
  <si>
    <t>To complete this section, please separate the total amount requested into categories which best reflect the actual costs.</t>
  </si>
  <si>
    <t>Some examples of categories relating to Salary &amp; Wages include:  Salary, Wages, Overtime, Shift Differentials, Uniform Allowance, Stipends, etc.</t>
  </si>
  <si>
    <t>Some examples of categories relating to Expenses include:  Repairs &amp; Maintenance, Contracts, Legal Expense, Communications, Mailings/Postage, Office Supplies, Computer Expenses, Building and Equipment Repairs and Maintenance, Travel &amp; Training, etc.</t>
  </si>
  <si>
    <t>Computer Software</t>
  </si>
  <si>
    <t>VADAR New Account Numbers</t>
  </si>
  <si>
    <t>SALARY - SUB CATEGORIES (Justification)</t>
  </si>
  <si>
    <t>01-159-5112-000000</t>
  </si>
  <si>
    <t>$20.42 per hour, for 32 hours per week, at 19 weeks*</t>
  </si>
  <si>
    <t>Admin Asst. for Building &amp; Others/Assistant Town Clerk--currently Susan</t>
  </si>
  <si>
    <t>01-159-5118-000000</t>
  </si>
  <si>
    <t>$22.44 per hour, for 40 hours per week, at 12 weeks**</t>
  </si>
  <si>
    <t>6 pay periods of Office Manager--currently Terri</t>
  </si>
  <si>
    <t>*Balance of employee wage is paid through Building Revolving Acct.</t>
  </si>
  <si>
    <t>**Balance of employee wage is paid from BoA and BoH Admin Asst.</t>
  </si>
  <si>
    <t xml:space="preserve">SALARY &amp; WAGES TOTAL:  </t>
  </si>
  <si>
    <t>Salary &amp; Wages total should EQUAL Total Dept Budget for Salaries &amp; Wages</t>
  </si>
  <si>
    <t>EXPENSE - SUB CATEGORIES (Justification)</t>
  </si>
  <si>
    <t xml:space="preserve">Previously budget supplied about $1,200 for office supplies. I will </t>
  </si>
  <si>
    <t>01-159-5308-000000</t>
  </si>
  <si>
    <t xml:space="preserve">squeeze office supplies into the Town Bldg Operating Expense </t>
  </si>
  <si>
    <t>Training budget for small items (i.e. Excel training)</t>
  </si>
  <si>
    <t>01-159-5420-000000</t>
  </si>
  <si>
    <t>(Dept. 192) or cut requests for supplies out, as needed.***</t>
  </si>
  <si>
    <t xml:space="preserve">***This is not a healthy strategy for long. This works for one year or </t>
  </si>
  <si>
    <t>two, but is may not be sustainable.</t>
  </si>
  <si>
    <t xml:space="preserve">EXPENSE TOTAL:  </t>
  </si>
  <si>
    <t>Expense total should EQUAL Total Dept Budget for Expenses</t>
  </si>
  <si>
    <t>Sherry Patch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</si>
</sst>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;@"/>
    <numFmt numFmtId="165" formatCode="00"/>
    <numFmt numFmtId="166" formatCode="000"/>
    <numFmt numFmtId="167" formatCode="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5" fillId="0" borderId="0"/>
  </cellStyleXfs>
  <cellXfs count="98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0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40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 wrapText="1"/>
    </xf>
    <xf numFmtId="40" fontId="12" fillId="5" borderId="0" xfId="0" applyNumberFormat="1" applyFont="1" applyFill="1" applyAlignment="1">
      <alignment horizontal="center" vertical="center" wrapText="1"/>
    </xf>
    <xf numFmtId="43" fontId="12" fillId="0" borderId="0" xfId="0" applyNumberFormat="1" applyFont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0" fontId="12" fillId="0" borderId="0" xfId="0" applyNumberFormat="1" applyFont="1" applyAlignment="1">
      <alignment horizontal="center" vertical="center" wrapText="1"/>
    </xf>
    <xf numFmtId="40" fontId="13" fillId="0" borderId="0" xfId="0" applyNumberFormat="1" applyFont="1" applyAlignment="1">
      <alignment horizontal="center" vertical="center" wrapText="1"/>
    </xf>
    <xf numFmtId="164" fontId="12" fillId="5" borderId="0" xfId="0" applyNumberFormat="1" applyFont="1" applyFill="1" applyAlignment="1">
      <alignment horizontal="center" vertical="center"/>
    </xf>
    <xf numFmtId="43" fontId="1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65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0" fontId="7" fillId="5" borderId="0" xfId="0" applyNumberFormat="1" applyFont="1" applyFill="1" applyAlignment="1">
      <alignment vertical="center"/>
    </xf>
    <xf numFmtId="43" fontId="7" fillId="6" borderId="2" xfId="0" applyNumberFormat="1" applyFont="1" applyFill="1" applyBorder="1" applyAlignment="1">
      <alignment vertical="center"/>
    </xf>
    <xf numFmtId="10" fontId="8" fillId="0" borderId="3" xfId="0" applyNumberFormat="1" applyFont="1" applyBorder="1" applyAlignment="1">
      <alignment vertical="center"/>
    </xf>
    <xf numFmtId="43" fontId="8" fillId="0" borderId="2" xfId="1" applyFont="1" applyBorder="1" applyAlignment="1">
      <alignment vertical="center"/>
    </xf>
    <xf numFmtId="10" fontId="8" fillId="0" borderId="2" xfId="1" applyNumberFormat="1" applyFont="1" applyBorder="1" applyAlignment="1">
      <alignment vertical="center"/>
    </xf>
    <xf numFmtId="43" fontId="7" fillId="6" borderId="2" xfId="1" applyFont="1" applyFill="1" applyBorder="1" applyAlignment="1">
      <alignment vertical="center"/>
    </xf>
    <xf numFmtId="43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vertical="center"/>
    </xf>
    <xf numFmtId="43" fontId="17" fillId="0" borderId="0" xfId="0" applyNumberFormat="1" applyFont="1" applyAlignment="1">
      <alignment horizontal="right" vertical="center"/>
    </xf>
    <xf numFmtId="43" fontId="3" fillId="0" borderId="0" xfId="0" applyNumberFormat="1" applyFont="1" applyAlignment="1">
      <alignment vertical="center"/>
    </xf>
    <xf numFmtId="43" fontId="7" fillId="0" borderId="4" xfId="0" applyNumberFormat="1" applyFont="1" applyBorder="1" applyAlignment="1">
      <alignment vertical="center"/>
    </xf>
    <xf numFmtId="43" fontId="7" fillId="2" borderId="4" xfId="0" applyNumberFormat="1" applyFont="1" applyFill="1" applyBorder="1" applyAlignment="1">
      <alignment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3" fontId="8" fillId="7" borderId="2" xfId="0" applyNumberFormat="1" applyFont="1" applyFill="1" applyBorder="1" applyAlignment="1">
      <alignment vertical="center"/>
    </xf>
    <xf numFmtId="10" fontId="8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24" fillId="8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43" fontId="7" fillId="7" borderId="2" xfId="0" applyNumberFormat="1" applyFont="1" applyFill="1" applyBorder="1" applyAlignment="1">
      <alignment vertical="center"/>
    </xf>
    <xf numFmtId="10" fontId="8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6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6" fillId="0" borderId="9" xfId="2" applyFont="1" applyBorder="1" applyAlignment="1">
      <alignment wrapText="1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3" fontId="14" fillId="0" borderId="0" xfId="0" applyNumberFormat="1" applyFont="1" applyAlignment="1">
      <alignment horizontal="center" vertical="center" wrapText="1"/>
    </xf>
    <xf numFmtId="43" fontId="12" fillId="0" borderId="0" xfId="0" applyNumberFormat="1" applyFont="1" applyAlignment="1">
      <alignment horizontal="center" vertical="center" wrapText="1"/>
    </xf>
    <xf numFmtId="40" fontId="1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40" fontId="8" fillId="7" borderId="5" xfId="0" applyNumberFormat="1" applyFont="1" applyFill="1" applyBorder="1" applyAlignment="1">
      <alignment horizontal="left" vertical="center"/>
    </xf>
    <xf numFmtId="40" fontId="8" fillId="7" borderId="6" xfId="0" applyNumberFormat="1" applyFont="1" applyFill="1" applyBorder="1" applyAlignment="1">
      <alignment horizontal="left" vertical="center"/>
    </xf>
    <xf numFmtId="40" fontId="8" fillId="7" borderId="7" xfId="0" applyNumberFormat="1" applyFont="1" applyFill="1" applyBorder="1" applyAlignment="1">
      <alignment horizontal="left" vertical="center"/>
    </xf>
    <xf numFmtId="43" fontId="8" fillId="7" borderId="6" xfId="0" applyNumberFormat="1" applyFont="1" applyFill="1" applyBorder="1" applyAlignment="1">
      <alignment horizontal="left" vertical="center"/>
    </xf>
    <xf numFmtId="43" fontId="8" fillId="7" borderId="7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40" fontId="7" fillId="7" borderId="5" xfId="0" applyNumberFormat="1" applyFont="1" applyFill="1" applyBorder="1" applyAlignment="1">
      <alignment horizontal="left" vertical="center"/>
    </xf>
    <xf numFmtId="40" fontId="7" fillId="7" borderId="6" xfId="0" applyNumberFormat="1" applyFont="1" applyFill="1" applyBorder="1" applyAlignment="1">
      <alignment horizontal="left" vertical="center"/>
    </xf>
    <xf numFmtId="40" fontId="7" fillId="7" borderId="7" xfId="0" applyNumberFormat="1" applyFont="1" applyFill="1" applyBorder="1" applyAlignment="1">
      <alignment horizontal="left" vertical="center"/>
    </xf>
    <xf numFmtId="43" fontId="7" fillId="7" borderId="6" xfId="0" applyNumberFormat="1" applyFont="1" applyFill="1" applyBorder="1" applyAlignment="1">
      <alignment horizontal="left" vertical="center"/>
    </xf>
    <xf numFmtId="43" fontId="7" fillId="7" borderId="7" xfId="0" applyNumberFormat="1" applyFont="1" applyFill="1" applyBorder="1" applyAlignment="1">
      <alignment horizontal="left" vertical="center"/>
    </xf>
    <xf numFmtId="0" fontId="7" fillId="7" borderId="6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 xr:uid="{F8E1E4AB-D5BD-4AF0-888B-8DE24AE414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59BBA-CFDC-44C0-9986-51D57791478A}">
  <dimension ref="A1:AC78"/>
  <sheetViews>
    <sheetView tabSelected="1" topLeftCell="G4" workbookViewId="0">
      <selection activeCell="Q12" sqref="Q12"/>
    </sheetView>
  </sheetViews>
  <sheetFormatPr defaultRowHeight="15" x14ac:dyDescent="0.25"/>
  <cols>
    <col min="1" max="1" width="2.7109375" style="48" customWidth="1"/>
    <col min="2" max="3" width="5.7109375" style="33" customWidth="1"/>
    <col min="4" max="4" width="9.28515625" style="70" customWidth="1"/>
    <col min="5" max="5" width="1.7109375" style="10" customWidth="1"/>
    <col min="6" max="6" width="8.42578125" style="10" bestFit="1" customWidth="1"/>
    <col min="7" max="7" width="4.7109375" style="33" customWidth="1"/>
    <col min="8" max="8" width="1.28515625" style="10" customWidth="1"/>
    <col min="9" max="9" width="29.140625" style="10" bestFit="1" customWidth="1"/>
    <col min="10" max="10" width="1.28515625" style="6" customWidth="1"/>
    <col min="11" max="11" width="0.85546875" style="7" customWidth="1"/>
    <col min="12" max="12" width="10.7109375" style="6" customWidth="1"/>
    <col min="13" max="13" width="0.85546875" style="7" customWidth="1"/>
    <col min="14" max="15" width="10.7109375" style="6" customWidth="1"/>
    <col min="16" max="16" width="0.85546875" style="7" customWidth="1"/>
    <col min="17" max="17" width="10.7109375" style="8" customWidth="1"/>
    <col min="18" max="18" width="1.7109375" style="6" customWidth="1"/>
    <col min="19" max="19" width="10.7109375" style="8" customWidth="1"/>
    <col min="20" max="20" width="10.7109375" style="6" customWidth="1"/>
    <col min="21" max="22" width="10.7109375" style="8" customWidth="1"/>
    <col min="23" max="23" width="15.5703125" style="9" customWidth="1"/>
    <col min="24" max="24" width="63.28515625" style="10" customWidth="1"/>
    <col min="25" max="27" width="9.140625" style="10" hidden="1" customWidth="1"/>
    <col min="28" max="28" width="8.28515625" style="10" hidden="1" customWidth="1"/>
    <col min="29" max="29" width="9.140625" style="10" hidden="1" customWidth="1"/>
    <col min="30" max="16384" width="9.140625" style="10"/>
  </cols>
  <sheetData>
    <row r="1" spans="1:23" ht="20.100000000000001" customHeight="1" x14ac:dyDescent="0.25">
      <c r="A1" s="1" t="s">
        <v>0</v>
      </c>
      <c r="B1" s="2"/>
      <c r="C1" s="2"/>
      <c r="D1" s="2"/>
      <c r="E1" s="3"/>
      <c r="F1" s="4"/>
      <c r="G1" s="5"/>
      <c r="H1" s="74" t="s">
        <v>1</v>
      </c>
      <c r="I1" s="74"/>
    </row>
    <row r="2" spans="1:23" ht="20.100000000000001" customHeight="1" x14ac:dyDescent="0.25">
      <c r="A2" s="1" t="s">
        <v>2</v>
      </c>
      <c r="B2" s="2"/>
      <c r="C2" s="2"/>
      <c r="D2" s="2"/>
      <c r="E2" s="3"/>
      <c r="F2" s="4"/>
      <c r="G2" s="5"/>
      <c r="H2" s="75">
        <v>159</v>
      </c>
      <c r="I2" s="75"/>
    </row>
    <row r="3" spans="1:23" ht="12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76" t="s">
        <v>3</v>
      </c>
      <c r="W3" s="76"/>
    </row>
    <row r="4" spans="1:23" s="14" customFormat="1" ht="15.95" customHeight="1" x14ac:dyDescent="0.25">
      <c r="A4" s="77"/>
      <c r="B4" s="77"/>
      <c r="C4" s="77"/>
      <c r="D4" s="77"/>
      <c r="E4" s="3"/>
      <c r="F4" s="12"/>
      <c r="G4" s="13"/>
      <c r="I4" s="12"/>
      <c r="K4" s="15"/>
      <c r="L4" s="16" t="s">
        <v>4</v>
      </c>
      <c r="M4" s="15"/>
      <c r="N4" s="17" t="s">
        <v>5</v>
      </c>
      <c r="O4" s="16" t="s">
        <v>5</v>
      </c>
      <c r="P4" s="15"/>
      <c r="Q4" s="17" t="s">
        <v>6</v>
      </c>
      <c r="R4" s="18"/>
      <c r="S4" s="17" t="s">
        <v>6</v>
      </c>
      <c r="T4" s="17" t="s">
        <v>6</v>
      </c>
      <c r="U4" s="18" t="s">
        <v>6</v>
      </c>
      <c r="V4" s="17" t="s">
        <v>6</v>
      </c>
      <c r="W4" s="17" t="s">
        <v>6</v>
      </c>
    </row>
    <row r="5" spans="1:23" s="14" customFormat="1" ht="15.95" customHeight="1" x14ac:dyDescent="0.25">
      <c r="A5" s="77" t="s">
        <v>7</v>
      </c>
      <c r="B5" s="77"/>
      <c r="C5" s="77"/>
      <c r="D5" s="77"/>
      <c r="E5" s="3"/>
      <c r="F5" s="12" t="s">
        <v>8</v>
      </c>
      <c r="G5" s="13" t="s">
        <v>8</v>
      </c>
      <c r="I5" s="12" t="s">
        <v>9</v>
      </c>
      <c r="K5" s="15"/>
      <c r="L5" s="16" t="s">
        <v>10</v>
      </c>
      <c r="M5" s="15"/>
      <c r="N5" s="19" t="s">
        <v>11</v>
      </c>
      <c r="O5" s="16" t="s">
        <v>10</v>
      </c>
      <c r="P5" s="15"/>
      <c r="Q5" s="78" t="s">
        <v>12</v>
      </c>
      <c r="R5" s="20"/>
      <c r="S5" s="17" t="s">
        <v>13</v>
      </c>
      <c r="T5" s="79" t="s">
        <v>14</v>
      </c>
      <c r="U5" s="80" t="s">
        <v>15</v>
      </c>
      <c r="V5" s="17" t="s">
        <v>16</v>
      </c>
      <c r="W5" s="17" t="s">
        <v>17</v>
      </c>
    </row>
    <row r="6" spans="1:23" s="14" customFormat="1" ht="15.95" customHeight="1" x14ac:dyDescent="0.25">
      <c r="A6" s="77" t="s">
        <v>18</v>
      </c>
      <c r="B6" s="77"/>
      <c r="C6" s="77"/>
      <c r="D6" s="77"/>
      <c r="E6" s="3"/>
      <c r="F6" s="12"/>
      <c r="G6" s="13" t="s">
        <v>2</v>
      </c>
      <c r="I6" s="12"/>
      <c r="K6" s="15"/>
      <c r="L6" s="21">
        <v>43646</v>
      </c>
      <c r="M6" s="15"/>
      <c r="N6" s="19" t="s">
        <v>19</v>
      </c>
      <c r="O6" s="21" t="s">
        <v>20</v>
      </c>
      <c r="P6" s="15"/>
      <c r="Q6" s="78"/>
      <c r="R6" s="20"/>
      <c r="S6" s="17" t="s">
        <v>21</v>
      </c>
      <c r="T6" s="79"/>
      <c r="U6" s="80"/>
      <c r="V6" s="17" t="s">
        <v>22</v>
      </c>
      <c r="W6" s="22" t="s">
        <v>22</v>
      </c>
    </row>
    <row r="7" spans="1:23" s="14" customFormat="1" ht="15.95" customHeight="1" x14ac:dyDescent="0.25">
      <c r="A7" s="23"/>
      <c r="B7" s="24"/>
      <c r="C7" s="24"/>
      <c r="D7" s="25"/>
      <c r="E7" s="26"/>
      <c r="K7" s="15"/>
      <c r="L7" s="21"/>
      <c r="M7" s="27"/>
      <c r="N7" s="19"/>
      <c r="O7" s="21"/>
      <c r="P7" s="15"/>
      <c r="Q7" s="17"/>
      <c r="R7" s="19"/>
      <c r="S7" s="17"/>
      <c r="T7" s="19"/>
      <c r="U7" s="19"/>
      <c r="V7" s="17"/>
      <c r="W7" s="22"/>
    </row>
    <row r="8" spans="1:23" ht="15.95" customHeight="1" x14ac:dyDescent="0.25">
      <c r="A8" s="28">
        <v>1</v>
      </c>
      <c r="B8" s="29">
        <v>159</v>
      </c>
      <c r="C8" s="30">
        <v>5112</v>
      </c>
      <c r="D8" s="31" t="s">
        <v>23</v>
      </c>
      <c r="E8" s="32"/>
      <c r="F8" s="10" t="s">
        <v>24</v>
      </c>
      <c r="G8" s="33">
        <f>B8</f>
        <v>159</v>
      </c>
      <c r="H8" s="34"/>
      <c r="I8" s="10" t="s">
        <v>25</v>
      </c>
      <c r="J8" s="10"/>
      <c r="K8" s="27"/>
      <c r="L8" s="35">
        <v>24839.95</v>
      </c>
      <c r="M8" s="27"/>
      <c r="N8" s="6">
        <v>12415.36</v>
      </c>
      <c r="O8" s="35">
        <v>10965.42</v>
      </c>
      <c r="P8" s="15"/>
      <c r="Q8" s="36">
        <v>26898.3</v>
      </c>
      <c r="R8" s="37"/>
      <c r="S8" s="36"/>
      <c r="T8" s="38">
        <f>S8+Q8</f>
        <v>26898.3</v>
      </c>
      <c r="U8" s="39">
        <f>IF(T8=0,"",(T8-N8)/N8)</f>
        <v>1.1665340352595492</v>
      </c>
      <c r="V8" s="36"/>
      <c r="W8" s="40">
        <f>T8</f>
        <v>26898.3</v>
      </c>
    </row>
    <row r="9" spans="1:23" ht="15.95" customHeight="1" x14ac:dyDescent="0.25">
      <c r="A9" s="28">
        <v>1</v>
      </c>
      <c r="B9" s="29">
        <v>159</v>
      </c>
      <c r="C9" s="30">
        <v>5118</v>
      </c>
      <c r="D9" s="31" t="s">
        <v>23</v>
      </c>
      <c r="E9" s="32"/>
      <c r="F9" s="10" t="s">
        <v>24</v>
      </c>
      <c r="G9" s="33">
        <f t="shared" ref="G9:G11" si="0">B9</f>
        <v>159</v>
      </c>
      <c r="I9" s="10" t="s">
        <v>26</v>
      </c>
      <c r="J9" s="10"/>
      <c r="K9" s="27"/>
      <c r="L9" s="35"/>
      <c r="M9" s="27"/>
      <c r="N9" s="6">
        <v>10771.2</v>
      </c>
      <c r="O9" s="35">
        <v>0</v>
      </c>
      <c r="P9" s="15"/>
      <c r="Q9" s="36"/>
      <c r="R9" s="37"/>
      <c r="S9" s="36"/>
      <c r="T9" s="38">
        <f>S9+Q9</f>
        <v>0</v>
      </c>
      <c r="U9" s="39" t="str">
        <f>IF(T9=0,"",(T9-N9)/N9)</f>
        <v/>
      </c>
      <c r="V9" s="36"/>
      <c r="W9" s="40">
        <f>T9</f>
        <v>0</v>
      </c>
    </row>
    <row r="10" spans="1:23" ht="15.95" customHeight="1" x14ac:dyDescent="0.25">
      <c r="A10" s="28">
        <v>1</v>
      </c>
      <c r="B10" s="29">
        <v>159</v>
      </c>
      <c r="C10" s="30">
        <v>5308</v>
      </c>
      <c r="D10" s="31" t="s">
        <v>23</v>
      </c>
      <c r="E10" s="32"/>
      <c r="F10" s="10" t="s">
        <v>24</v>
      </c>
      <c r="G10" s="33">
        <f t="shared" si="0"/>
        <v>159</v>
      </c>
      <c r="I10" s="10" t="s">
        <v>27</v>
      </c>
      <c r="J10" s="10"/>
      <c r="K10" s="27"/>
      <c r="L10" s="35">
        <v>1306.8499999999999</v>
      </c>
      <c r="M10" s="27"/>
      <c r="N10" s="6">
        <v>200</v>
      </c>
      <c r="O10" s="35">
        <v>0</v>
      </c>
      <c r="P10" s="15"/>
      <c r="Q10" s="36">
        <f t="shared" ref="Q10" si="1">Q35</f>
        <v>200</v>
      </c>
      <c r="R10" s="37"/>
      <c r="S10" s="36"/>
      <c r="T10" s="38">
        <f t="shared" ref="T10:T11" si="2">S10+Q10</f>
        <v>200</v>
      </c>
      <c r="U10" s="39">
        <f t="shared" ref="U10:U11" si="3">IF(T10=0,"",(T10-N10)/N10)</f>
        <v>0</v>
      </c>
      <c r="V10" s="36"/>
      <c r="W10" s="40">
        <f t="shared" ref="W10:W11" si="4">T10</f>
        <v>200</v>
      </c>
    </row>
    <row r="11" spans="1:23" ht="15.95" customHeight="1" x14ac:dyDescent="0.25">
      <c r="A11" s="28">
        <v>1</v>
      </c>
      <c r="B11" s="29">
        <v>159</v>
      </c>
      <c r="C11" s="30">
        <v>5420</v>
      </c>
      <c r="D11" s="31" t="s">
        <v>23</v>
      </c>
      <c r="E11" s="32"/>
      <c r="F11" s="10" t="s">
        <v>24</v>
      </c>
      <c r="G11" s="33">
        <f t="shared" si="0"/>
        <v>159</v>
      </c>
      <c r="I11" s="10" t="s">
        <v>28</v>
      </c>
      <c r="J11" s="10"/>
      <c r="K11" s="27"/>
      <c r="L11" s="35"/>
      <c r="M11" s="27"/>
      <c r="N11" s="6">
        <v>200</v>
      </c>
      <c r="O11" s="35">
        <v>222.44</v>
      </c>
      <c r="P11" s="15"/>
      <c r="Q11" s="36">
        <v>200</v>
      </c>
      <c r="R11" s="37"/>
      <c r="S11" s="36"/>
      <c r="T11" s="38">
        <f t="shared" si="2"/>
        <v>200</v>
      </c>
      <c r="U11" s="39">
        <f t="shared" si="3"/>
        <v>0</v>
      </c>
      <c r="V11" s="36"/>
      <c r="W11" s="40">
        <f t="shared" si="4"/>
        <v>200</v>
      </c>
    </row>
    <row r="12" spans="1:23" s="42" customFormat="1" ht="15.95" customHeight="1" thickBot="1" x14ac:dyDescent="0.3">
      <c r="A12" s="41"/>
      <c r="B12" s="41"/>
      <c r="C12" s="41"/>
      <c r="D12" s="41"/>
      <c r="G12" s="41"/>
      <c r="I12" s="43" t="str">
        <f>H1</f>
        <v>ADMIN ASSIST</v>
      </c>
      <c r="K12" s="44"/>
      <c r="L12" s="45">
        <f>SUM(L8:L11)</f>
        <v>26146.799999999999</v>
      </c>
      <c r="M12" s="44"/>
      <c r="N12" s="45">
        <f>SUM(N8:N11)</f>
        <v>23586.560000000001</v>
      </c>
      <c r="O12" s="45">
        <f>SUM(O8:O11)</f>
        <v>11187.86</v>
      </c>
      <c r="P12" s="44"/>
      <c r="Q12" s="45">
        <f>SUM(Q8:Q11)</f>
        <v>27298.3</v>
      </c>
      <c r="R12" s="8"/>
      <c r="S12" s="45">
        <f t="shared" ref="S12:T12" si="5">SUM(S8:S11)</f>
        <v>0</v>
      </c>
      <c r="T12" s="45">
        <f t="shared" si="5"/>
        <v>27298.3</v>
      </c>
      <c r="U12" s="46"/>
      <c r="V12" s="45">
        <f t="shared" ref="V12:W12" si="6">SUM(V8:V11)</f>
        <v>0</v>
      </c>
      <c r="W12" s="45">
        <f t="shared" si="6"/>
        <v>27298.3</v>
      </c>
    </row>
    <row r="13" spans="1:23" ht="20.100000000000001" customHeight="1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ht="20.100000000000001" customHeight="1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ht="15.95" customHeight="1" x14ac:dyDescent="0.25">
      <c r="A15" s="82" t="s">
        <v>29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</row>
    <row r="16" spans="1:23" ht="15.95" customHeight="1" x14ac:dyDescent="0.2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</row>
    <row r="17" spans="1:29" ht="15.95" customHeight="1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</row>
    <row r="18" spans="1:29" ht="15.95" customHeight="1" x14ac:dyDescent="0.25">
      <c r="A18" s="83" t="s">
        <v>30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</row>
    <row r="19" spans="1:29" ht="15.95" customHeight="1" x14ac:dyDescent="0.25">
      <c r="A19" s="47"/>
      <c r="C19" s="73" t="s">
        <v>31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</row>
    <row r="20" spans="1:29" ht="15.95" customHeight="1" x14ac:dyDescent="0.25">
      <c r="C20" s="84" t="s">
        <v>32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</row>
    <row r="21" spans="1:29" ht="15.95" customHeight="1" x14ac:dyDescent="0.25"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</row>
    <row r="22" spans="1:29" ht="15.95" customHeight="1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</row>
    <row r="23" spans="1:29" s="54" customFormat="1" ht="15.95" customHeight="1" x14ac:dyDescent="0.25">
      <c r="A23" s="49"/>
      <c r="B23" s="50"/>
      <c r="C23" s="51"/>
      <c r="D23" s="52"/>
      <c r="E23" s="53"/>
      <c r="G23" s="55"/>
      <c r="H23" s="56"/>
      <c r="I23" s="57"/>
      <c r="J23" s="85" t="s">
        <v>33</v>
      </c>
      <c r="K23" s="86"/>
      <c r="L23" s="86"/>
      <c r="M23" s="86"/>
      <c r="N23" s="86"/>
      <c r="O23" s="87"/>
      <c r="P23" s="58"/>
      <c r="Q23" s="59">
        <v>4000</v>
      </c>
      <c r="R23" s="60"/>
      <c r="S23" s="88"/>
      <c r="T23" s="88"/>
      <c r="U23" s="88"/>
      <c r="V23" s="88"/>
      <c r="W23" s="89"/>
      <c r="X23" s="10"/>
    </row>
    <row r="24" spans="1:29" ht="15.95" customHeight="1" x14ac:dyDescent="0.2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1:29" s="14" customFormat="1" ht="15.95" customHeight="1" x14ac:dyDescent="0.25">
      <c r="B25" s="61"/>
      <c r="C25" s="24"/>
      <c r="D25" s="25"/>
      <c r="E25" s="26"/>
      <c r="I25" s="62" t="s">
        <v>34</v>
      </c>
      <c r="J25" s="63" t="s">
        <v>35</v>
      </c>
      <c r="M25" s="64"/>
      <c r="P25" s="64"/>
      <c r="Q25" s="17"/>
      <c r="R25" s="19"/>
      <c r="S25" s="8"/>
      <c r="T25" s="6"/>
      <c r="U25" s="8"/>
      <c r="V25" s="8"/>
      <c r="W25" s="9"/>
      <c r="X25" s="10"/>
    </row>
    <row r="26" spans="1:29" ht="15.95" customHeight="1" x14ac:dyDescent="0.25">
      <c r="A26" s="28"/>
      <c r="B26" s="29"/>
      <c r="C26" s="51"/>
      <c r="D26" s="30"/>
      <c r="E26" s="32"/>
      <c r="H26" s="34"/>
      <c r="I26" s="65" t="s">
        <v>36</v>
      </c>
      <c r="J26" s="91" t="s">
        <v>25</v>
      </c>
      <c r="K26" s="92"/>
      <c r="L26" s="92"/>
      <c r="M26" s="92"/>
      <c r="N26" s="92"/>
      <c r="O26" s="93"/>
      <c r="Q26" s="66">
        <v>12874.52</v>
      </c>
      <c r="R26" s="67"/>
      <c r="S26" s="94" t="s">
        <v>37</v>
      </c>
      <c r="T26" s="94"/>
      <c r="U26" s="94"/>
      <c r="V26" s="94"/>
      <c r="W26" s="95"/>
      <c r="X26" s="91" t="s">
        <v>38</v>
      </c>
      <c r="Y26" s="92"/>
      <c r="Z26" s="92"/>
      <c r="AA26" s="92"/>
      <c r="AB26" s="92"/>
      <c r="AC26" s="93"/>
    </row>
    <row r="27" spans="1:29" ht="15.95" customHeight="1" x14ac:dyDescent="0.25">
      <c r="A27" s="28"/>
      <c r="B27" s="29"/>
      <c r="C27" s="51"/>
      <c r="D27" s="30"/>
      <c r="E27" s="32"/>
      <c r="H27" s="34"/>
      <c r="I27" s="68" t="s">
        <v>39</v>
      </c>
      <c r="J27" s="91" t="s">
        <v>26</v>
      </c>
      <c r="K27" s="92"/>
      <c r="L27" s="92"/>
      <c r="M27" s="92"/>
      <c r="N27" s="92"/>
      <c r="O27" s="93"/>
      <c r="Q27" s="66">
        <v>14023.78</v>
      </c>
      <c r="R27" s="67"/>
      <c r="S27" s="94" t="s">
        <v>40</v>
      </c>
      <c r="T27" s="94"/>
      <c r="U27" s="94"/>
      <c r="V27" s="94"/>
      <c r="W27" s="95"/>
      <c r="X27" s="91" t="s">
        <v>41</v>
      </c>
      <c r="Y27" s="92"/>
      <c r="Z27" s="92"/>
      <c r="AA27" s="92"/>
      <c r="AB27" s="92"/>
      <c r="AC27" s="93"/>
    </row>
    <row r="28" spans="1:29" ht="15.95" customHeight="1" x14ac:dyDescent="0.25">
      <c r="A28" s="28"/>
      <c r="B28" s="29"/>
      <c r="C28" s="51"/>
      <c r="D28" s="30"/>
      <c r="E28" s="32"/>
      <c r="H28" s="34"/>
      <c r="I28" s="68"/>
      <c r="J28" s="91"/>
      <c r="K28" s="92"/>
      <c r="L28" s="92"/>
      <c r="M28" s="92"/>
      <c r="N28" s="92"/>
      <c r="O28" s="93"/>
      <c r="Q28" s="66"/>
      <c r="R28" s="67"/>
      <c r="S28" s="96" t="s">
        <v>42</v>
      </c>
      <c r="T28" s="96"/>
      <c r="U28" s="96"/>
      <c r="V28" s="96"/>
      <c r="W28" s="96"/>
    </row>
    <row r="29" spans="1:29" ht="15.95" customHeight="1" x14ac:dyDescent="0.25">
      <c r="A29" s="28"/>
      <c r="B29" s="29"/>
      <c r="C29" s="51"/>
      <c r="D29" s="30"/>
      <c r="E29" s="32"/>
      <c r="I29" s="69"/>
      <c r="J29" s="91"/>
      <c r="K29" s="92"/>
      <c r="L29" s="92"/>
      <c r="M29" s="92"/>
      <c r="N29" s="92"/>
      <c r="O29" s="93"/>
      <c r="Q29" s="66"/>
      <c r="R29" s="67"/>
      <c r="S29" s="94" t="s">
        <v>43</v>
      </c>
      <c r="T29" s="94"/>
      <c r="U29" s="94"/>
      <c r="V29" s="94"/>
      <c r="W29" s="95"/>
    </row>
    <row r="30" spans="1:29" ht="15.95" customHeight="1" thickBot="1" x14ac:dyDescent="0.3">
      <c r="E30" s="32"/>
      <c r="I30" s="69"/>
      <c r="J30" s="10"/>
      <c r="K30" s="10"/>
      <c r="L30" s="10"/>
      <c r="N30" s="10"/>
      <c r="O30" s="71" t="s">
        <v>44</v>
      </c>
      <c r="Q30" s="45">
        <f>SUM(Q26:Q29)</f>
        <v>26898.300000000003</v>
      </c>
      <c r="R30" s="6" t="s">
        <v>45</v>
      </c>
    </row>
    <row r="31" spans="1:29" ht="15.95" customHeight="1" x14ac:dyDescent="0.25">
      <c r="E31" s="32"/>
      <c r="I31" s="69"/>
    </row>
    <row r="32" spans="1:29" ht="15.95" customHeight="1" x14ac:dyDescent="0.25">
      <c r="B32" s="61"/>
      <c r="E32" s="32"/>
      <c r="I32" s="69"/>
      <c r="J32" s="63" t="s">
        <v>46</v>
      </c>
    </row>
    <row r="33" spans="1:29" ht="15.95" customHeight="1" x14ac:dyDescent="0.25">
      <c r="A33" s="28"/>
      <c r="B33" s="29"/>
      <c r="C33" s="51"/>
      <c r="D33" s="30"/>
      <c r="E33" s="32"/>
      <c r="I33" s="62" t="s">
        <v>34</v>
      </c>
      <c r="J33" s="91"/>
      <c r="K33" s="92"/>
      <c r="L33" s="92"/>
      <c r="M33" s="92"/>
      <c r="N33" s="92"/>
      <c r="O33" s="93"/>
      <c r="Q33" s="66"/>
      <c r="R33" s="67"/>
      <c r="S33" s="94" t="s">
        <v>47</v>
      </c>
      <c r="T33" s="94"/>
      <c r="U33" s="94"/>
      <c r="V33" s="94"/>
      <c r="W33" s="95"/>
    </row>
    <row r="34" spans="1:29" ht="15.95" customHeight="1" x14ac:dyDescent="0.25">
      <c r="A34" s="28"/>
      <c r="B34" s="29"/>
      <c r="C34" s="51"/>
      <c r="D34" s="30"/>
      <c r="E34" s="32"/>
      <c r="I34" s="68" t="s">
        <v>48</v>
      </c>
      <c r="J34" s="91" t="s">
        <v>27</v>
      </c>
      <c r="K34" s="92"/>
      <c r="L34" s="92"/>
      <c r="M34" s="92"/>
      <c r="N34" s="92"/>
      <c r="O34" s="93"/>
      <c r="Q34" s="66">
        <v>200</v>
      </c>
      <c r="R34" s="67"/>
      <c r="S34" s="94" t="s">
        <v>49</v>
      </c>
      <c r="T34" s="94"/>
      <c r="U34" s="94"/>
      <c r="V34" s="94"/>
      <c r="W34" s="95"/>
      <c r="X34" s="91" t="s">
        <v>50</v>
      </c>
      <c r="Y34" s="92"/>
      <c r="Z34" s="92"/>
      <c r="AA34" s="92"/>
      <c r="AB34" s="92"/>
      <c r="AC34" s="93"/>
    </row>
    <row r="35" spans="1:29" ht="15.95" customHeight="1" x14ac:dyDescent="0.25">
      <c r="A35" s="28"/>
      <c r="B35" s="29"/>
      <c r="C35" s="51"/>
      <c r="D35" s="30"/>
      <c r="E35" s="32"/>
      <c r="I35" s="72" t="s">
        <v>51</v>
      </c>
      <c r="J35" s="91" t="s">
        <v>28</v>
      </c>
      <c r="K35" s="92"/>
      <c r="L35" s="92"/>
      <c r="M35" s="92"/>
      <c r="N35" s="92"/>
      <c r="O35" s="93"/>
      <c r="Q35" s="66">
        <v>200</v>
      </c>
      <c r="R35" s="67"/>
      <c r="S35" s="94" t="s">
        <v>52</v>
      </c>
      <c r="T35" s="94"/>
      <c r="U35" s="94"/>
      <c r="V35" s="94"/>
      <c r="W35" s="95"/>
    </row>
    <row r="36" spans="1:29" ht="15.95" customHeight="1" x14ac:dyDescent="0.25">
      <c r="A36" s="28"/>
      <c r="B36" s="29"/>
      <c r="C36" s="51"/>
      <c r="D36" s="30"/>
      <c r="E36" s="32"/>
      <c r="I36" s="34"/>
      <c r="J36" s="91"/>
      <c r="K36" s="92"/>
      <c r="L36" s="92"/>
      <c r="M36" s="92"/>
      <c r="N36" s="92"/>
      <c r="O36" s="93"/>
      <c r="Q36" s="66"/>
      <c r="R36" s="67"/>
      <c r="S36" s="94" t="s">
        <v>53</v>
      </c>
      <c r="T36" s="94"/>
      <c r="U36" s="94"/>
      <c r="V36" s="94"/>
      <c r="W36" s="95"/>
    </row>
    <row r="37" spans="1:29" ht="15.95" customHeight="1" x14ac:dyDescent="0.25">
      <c r="A37" s="28"/>
      <c r="B37" s="29"/>
      <c r="C37" s="51"/>
      <c r="D37" s="30"/>
      <c r="E37" s="32"/>
      <c r="I37" s="34"/>
      <c r="J37" s="91"/>
      <c r="K37" s="92"/>
      <c r="L37" s="92"/>
      <c r="M37" s="92"/>
      <c r="N37" s="92"/>
      <c r="O37" s="93"/>
      <c r="Q37" s="66"/>
      <c r="R37" s="67"/>
      <c r="S37" s="94" t="s">
        <v>54</v>
      </c>
      <c r="T37" s="94"/>
      <c r="U37" s="94"/>
      <c r="V37" s="94"/>
      <c r="W37" s="95"/>
    </row>
    <row r="38" spans="1:29" ht="15.95" customHeight="1" x14ac:dyDescent="0.25">
      <c r="A38" s="28"/>
      <c r="B38" s="29"/>
      <c r="C38" s="51"/>
      <c r="D38" s="30"/>
      <c r="E38" s="32"/>
      <c r="H38" s="34"/>
      <c r="I38" s="34"/>
      <c r="J38" s="91"/>
      <c r="K38" s="92"/>
      <c r="L38" s="92"/>
      <c r="M38" s="92"/>
      <c r="N38" s="92"/>
      <c r="O38" s="93"/>
      <c r="Q38" s="66"/>
      <c r="R38" s="67"/>
      <c r="S38" s="94"/>
      <c r="T38" s="94"/>
      <c r="U38" s="94"/>
      <c r="V38" s="94"/>
      <c r="W38" s="95"/>
    </row>
    <row r="39" spans="1:29" ht="15.95" customHeight="1" x14ac:dyDescent="0.25">
      <c r="A39" s="28"/>
      <c r="B39" s="29"/>
      <c r="C39" s="51"/>
      <c r="D39" s="30"/>
      <c r="E39" s="32"/>
      <c r="H39" s="34"/>
      <c r="I39" s="34"/>
      <c r="J39" s="91"/>
      <c r="K39" s="92"/>
      <c r="L39" s="92"/>
      <c r="M39" s="92"/>
      <c r="N39" s="92"/>
      <c r="O39" s="93"/>
      <c r="Q39" s="66"/>
      <c r="R39" s="67"/>
      <c r="S39" s="94"/>
      <c r="T39" s="94"/>
      <c r="U39" s="94"/>
      <c r="V39" s="94"/>
      <c r="W39" s="95"/>
    </row>
    <row r="40" spans="1:29" ht="15.95" customHeight="1" x14ac:dyDescent="0.25">
      <c r="A40" s="28"/>
      <c r="B40" s="29"/>
      <c r="C40" s="51"/>
      <c r="D40" s="30"/>
      <c r="E40" s="32"/>
      <c r="I40" s="34"/>
      <c r="J40" s="91"/>
      <c r="K40" s="92"/>
      <c r="L40" s="92"/>
      <c r="M40" s="92"/>
      <c r="N40" s="92"/>
      <c r="O40" s="93"/>
      <c r="Q40" s="66"/>
      <c r="R40" s="67"/>
      <c r="S40" s="94"/>
      <c r="T40" s="94"/>
      <c r="U40" s="94"/>
      <c r="V40" s="94"/>
      <c r="W40" s="95"/>
    </row>
    <row r="41" spans="1:29" ht="15.95" customHeight="1" x14ac:dyDescent="0.25">
      <c r="A41" s="28"/>
      <c r="B41" s="29"/>
      <c r="C41" s="51"/>
      <c r="D41" s="30"/>
      <c r="E41" s="32"/>
      <c r="I41" s="34"/>
      <c r="J41" s="91"/>
      <c r="K41" s="92"/>
      <c r="L41" s="92"/>
      <c r="M41" s="92"/>
      <c r="N41" s="92"/>
      <c r="O41" s="93"/>
      <c r="Q41" s="66"/>
      <c r="R41" s="67"/>
      <c r="S41" s="94"/>
      <c r="T41" s="94"/>
      <c r="U41" s="94"/>
      <c r="V41" s="94"/>
      <c r="W41" s="95"/>
    </row>
    <row r="42" spans="1:29" ht="15.95" customHeight="1" x14ac:dyDescent="0.25">
      <c r="A42" s="28"/>
      <c r="B42" s="29"/>
      <c r="C42" s="51"/>
      <c r="D42" s="30"/>
      <c r="E42" s="32"/>
      <c r="H42" s="34"/>
      <c r="I42" s="34"/>
      <c r="J42" s="91"/>
      <c r="K42" s="92"/>
      <c r="L42" s="92"/>
      <c r="M42" s="92"/>
      <c r="N42" s="92"/>
      <c r="O42" s="93"/>
      <c r="Q42" s="66"/>
      <c r="R42" s="67"/>
      <c r="S42" s="94"/>
      <c r="T42" s="94"/>
      <c r="U42" s="94"/>
      <c r="V42" s="94"/>
      <c r="W42" s="95"/>
    </row>
    <row r="43" spans="1:29" ht="15.95" customHeight="1" x14ac:dyDescent="0.25">
      <c r="A43" s="28"/>
      <c r="B43" s="29"/>
      <c r="D43" s="51"/>
      <c r="E43" s="32"/>
      <c r="H43" s="34"/>
      <c r="I43" s="34"/>
      <c r="J43" s="91"/>
      <c r="K43" s="92"/>
      <c r="L43" s="92"/>
      <c r="M43" s="92"/>
      <c r="N43" s="92"/>
      <c r="O43" s="93"/>
      <c r="Q43" s="66"/>
      <c r="R43" s="67"/>
      <c r="S43" s="94"/>
      <c r="T43" s="94"/>
      <c r="U43" s="94"/>
      <c r="V43" s="94"/>
      <c r="W43" s="95"/>
    </row>
    <row r="44" spans="1:29" ht="15.95" customHeight="1" thickBot="1" x14ac:dyDescent="0.3">
      <c r="E44" s="32"/>
      <c r="J44" s="10"/>
      <c r="K44" s="10"/>
      <c r="L44" s="10"/>
      <c r="N44" s="10"/>
      <c r="O44" s="71" t="s">
        <v>55</v>
      </c>
      <c r="Q44" s="45">
        <f>SUM(Q33:Q43)</f>
        <v>400</v>
      </c>
      <c r="R44" s="6" t="s">
        <v>56</v>
      </c>
    </row>
    <row r="45" spans="1:29" ht="30" customHeight="1" x14ac:dyDescent="0.2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</row>
    <row r="46" spans="1:29" ht="15.95" customHeight="1" thickBot="1" x14ac:dyDescent="0.3">
      <c r="J46" s="10"/>
      <c r="K46" s="97" t="s">
        <v>57</v>
      </c>
      <c r="L46" s="97"/>
      <c r="M46" s="97"/>
      <c r="N46" s="97"/>
      <c r="O46" s="97"/>
      <c r="P46" s="97"/>
      <c r="Q46" s="97"/>
      <c r="R46" s="97"/>
      <c r="S46" s="97"/>
      <c r="T46" s="97"/>
      <c r="U46" s="10"/>
      <c r="V46" s="10"/>
      <c r="W46" s="10"/>
    </row>
    <row r="47" spans="1:29" ht="15.95" customHeight="1" x14ac:dyDescent="0.25">
      <c r="J47" s="10"/>
      <c r="K47" s="10"/>
      <c r="L47" s="10"/>
      <c r="N47" s="10"/>
      <c r="O47" s="10"/>
    </row>
    <row r="48" spans="1:29" ht="15.95" customHeight="1" x14ac:dyDescent="0.25">
      <c r="J48" s="10"/>
      <c r="K48" s="10"/>
      <c r="L48" s="10"/>
      <c r="N48" s="10"/>
      <c r="O48" s="10"/>
    </row>
    <row r="49" spans="1:23" ht="17.100000000000001" customHeight="1" x14ac:dyDescent="0.25">
      <c r="J49" s="10"/>
      <c r="K49" s="10"/>
      <c r="L49" s="10"/>
      <c r="N49" s="10"/>
      <c r="O49" s="10"/>
    </row>
    <row r="50" spans="1:23" ht="17.100000000000001" customHeight="1" x14ac:dyDescent="0.25">
      <c r="J50" s="10"/>
      <c r="K50" s="10"/>
      <c r="L50" s="10"/>
      <c r="N50" s="10"/>
      <c r="O50" s="10"/>
    </row>
    <row r="51" spans="1:23" ht="17.100000000000001" customHeight="1" x14ac:dyDescent="0.25">
      <c r="A51" s="10"/>
      <c r="B51" s="10"/>
      <c r="C51" s="10"/>
      <c r="D51" s="10"/>
      <c r="G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ht="17.100000000000001" customHeight="1" x14ac:dyDescent="0.25">
      <c r="A52" s="10"/>
      <c r="B52" s="10"/>
      <c r="C52" s="10"/>
      <c r="D52" s="10"/>
      <c r="G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17.100000000000001" customHeight="1" x14ac:dyDescent="0.25">
      <c r="A53" s="10"/>
      <c r="B53" s="10"/>
      <c r="C53" s="10"/>
      <c r="D53" s="10"/>
      <c r="G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17.100000000000001" customHeight="1" x14ac:dyDescent="0.25">
      <c r="A54" s="10"/>
      <c r="B54" s="10"/>
      <c r="C54" s="10"/>
      <c r="D54" s="10"/>
      <c r="G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ht="17.100000000000001" customHeight="1" x14ac:dyDescent="0.25">
      <c r="A55" s="10"/>
      <c r="B55" s="10"/>
      <c r="C55" s="10"/>
      <c r="D55" s="10"/>
      <c r="G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17.100000000000001" customHeight="1" x14ac:dyDescent="0.25">
      <c r="A56" s="10"/>
      <c r="B56" s="10"/>
      <c r="C56" s="10"/>
      <c r="D56" s="10"/>
      <c r="G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7.100000000000001" customHeight="1" x14ac:dyDescent="0.25">
      <c r="A57" s="10"/>
      <c r="B57" s="10"/>
      <c r="C57" s="10"/>
      <c r="D57" s="10"/>
      <c r="G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ht="17.100000000000001" customHeight="1" x14ac:dyDescent="0.25">
      <c r="A58" s="10"/>
      <c r="B58" s="10"/>
      <c r="C58" s="10"/>
      <c r="D58" s="10"/>
      <c r="G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17.100000000000001" customHeight="1" x14ac:dyDescent="0.25">
      <c r="A59" s="10"/>
      <c r="B59" s="10"/>
      <c r="C59" s="10"/>
      <c r="D59" s="10"/>
      <c r="G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17.100000000000001" customHeight="1" x14ac:dyDescent="0.25">
      <c r="A60" s="10"/>
      <c r="B60" s="10"/>
      <c r="C60" s="10"/>
      <c r="D60" s="10"/>
      <c r="G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ht="17.100000000000001" customHeight="1" x14ac:dyDescent="0.25">
      <c r="A61" s="10"/>
      <c r="B61" s="10"/>
      <c r="C61" s="10"/>
      <c r="D61" s="10"/>
      <c r="G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17.100000000000001" customHeight="1" x14ac:dyDescent="0.25">
      <c r="A62" s="10"/>
      <c r="B62" s="10"/>
      <c r="C62" s="10"/>
      <c r="D62" s="10"/>
      <c r="G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17.100000000000001" customHeight="1" x14ac:dyDescent="0.25">
      <c r="A63" s="10"/>
      <c r="B63" s="10"/>
      <c r="C63" s="10"/>
      <c r="D63" s="10"/>
      <c r="G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ht="17.100000000000001" customHeight="1" x14ac:dyDescent="0.25">
      <c r="A64" s="10"/>
      <c r="B64" s="10"/>
      <c r="C64" s="10"/>
      <c r="D64" s="10"/>
      <c r="G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ht="17.100000000000001" customHeight="1" x14ac:dyDescent="0.25">
      <c r="A65" s="10"/>
      <c r="B65" s="10"/>
      <c r="C65" s="10"/>
      <c r="D65" s="10"/>
      <c r="G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ht="17.100000000000001" customHeight="1" x14ac:dyDescent="0.25">
      <c r="A66" s="10"/>
      <c r="B66" s="10"/>
      <c r="C66" s="10"/>
      <c r="D66" s="10"/>
      <c r="G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ht="17.100000000000001" customHeight="1" x14ac:dyDescent="0.25">
      <c r="A67" s="10"/>
      <c r="B67" s="10"/>
      <c r="C67" s="10"/>
      <c r="D67" s="10"/>
      <c r="G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ht="20.100000000000001" customHeight="1" x14ac:dyDescent="0.25">
      <c r="A68" s="10"/>
      <c r="B68" s="10"/>
      <c r="C68" s="10"/>
      <c r="D68" s="10"/>
      <c r="G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ht="20.100000000000001" customHeight="1" x14ac:dyDescent="0.25">
      <c r="A69" s="10"/>
      <c r="B69" s="10"/>
      <c r="C69" s="10"/>
      <c r="D69" s="10"/>
      <c r="G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ht="20.100000000000001" customHeight="1" x14ac:dyDescent="0.25">
      <c r="A70" s="10"/>
      <c r="B70" s="10"/>
      <c r="C70" s="10"/>
      <c r="D70" s="10"/>
      <c r="G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ht="20.100000000000001" customHeight="1" x14ac:dyDescent="0.25">
      <c r="A71" s="10"/>
      <c r="B71" s="10"/>
      <c r="C71" s="10"/>
      <c r="D71" s="10"/>
      <c r="G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ht="20.100000000000001" customHeight="1" x14ac:dyDescent="0.25">
      <c r="A72" s="10"/>
      <c r="B72" s="10"/>
      <c r="C72" s="10"/>
      <c r="D72" s="10"/>
      <c r="G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ht="20.100000000000001" customHeight="1" x14ac:dyDescent="0.25">
      <c r="A73" s="10"/>
      <c r="B73" s="10"/>
      <c r="C73" s="10"/>
      <c r="D73" s="10"/>
      <c r="G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20.100000000000001" customHeight="1" x14ac:dyDescent="0.25">
      <c r="A74" s="10"/>
      <c r="B74" s="10"/>
      <c r="C74" s="10"/>
      <c r="D74" s="10"/>
      <c r="G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20.100000000000001" customHeight="1" x14ac:dyDescent="0.25">
      <c r="A75" s="10"/>
      <c r="B75" s="10"/>
      <c r="C75" s="10"/>
      <c r="D75" s="10"/>
      <c r="G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ht="20.100000000000001" customHeight="1" x14ac:dyDescent="0.25">
      <c r="A76" s="10"/>
      <c r="B76" s="10"/>
      <c r="C76" s="10"/>
      <c r="D76" s="10"/>
      <c r="G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ht="20.100000000000001" customHeight="1" x14ac:dyDescent="0.25">
      <c r="A77" s="10"/>
      <c r="B77" s="10"/>
      <c r="C77" s="10"/>
      <c r="D77" s="10"/>
      <c r="G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20.100000000000001" customHeight="1" x14ac:dyDescent="0.25">
      <c r="A78" s="10"/>
      <c r="B78" s="10"/>
      <c r="C78" s="10"/>
      <c r="D78" s="10"/>
      <c r="G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</sheetData>
  <mergeCells count="55">
    <mergeCell ref="A45:W45"/>
    <mergeCell ref="K46:T46"/>
    <mergeCell ref="J41:O41"/>
    <mergeCell ref="S41:W41"/>
    <mergeCell ref="J42:O42"/>
    <mergeCell ref="S42:W42"/>
    <mergeCell ref="J43:O43"/>
    <mergeCell ref="S43:W43"/>
    <mergeCell ref="J38:O38"/>
    <mergeCell ref="S38:W38"/>
    <mergeCell ref="J39:O39"/>
    <mergeCell ref="S39:W39"/>
    <mergeCell ref="J40:O40"/>
    <mergeCell ref="S40:W40"/>
    <mergeCell ref="X34:AC34"/>
    <mergeCell ref="J35:O35"/>
    <mergeCell ref="S35:W35"/>
    <mergeCell ref="J36:O36"/>
    <mergeCell ref="S36:W36"/>
    <mergeCell ref="J37:O37"/>
    <mergeCell ref="S37:W37"/>
    <mergeCell ref="J29:O29"/>
    <mergeCell ref="S29:W29"/>
    <mergeCell ref="J33:O33"/>
    <mergeCell ref="S33:W33"/>
    <mergeCell ref="J34:O34"/>
    <mergeCell ref="S34:W34"/>
    <mergeCell ref="X26:AC26"/>
    <mergeCell ref="J27:O27"/>
    <mergeCell ref="S27:W27"/>
    <mergeCell ref="X27:AC27"/>
    <mergeCell ref="J28:O28"/>
    <mergeCell ref="S28:W28"/>
    <mergeCell ref="J26:O26"/>
    <mergeCell ref="S26:W26"/>
    <mergeCell ref="C20:V21"/>
    <mergeCell ref="A22:W22"/>
    <mergeCell ref="J23:O23"/>
    <mergeCell ref="S23:W23"/>
    <mergeCell ref="A24:W24"/>
    <mergeCell ref="C19:V19"/>
    <mergeCell ref="H1:I1"/>
    <mergeCell ref="H2:I2"/>
    <mergeCell ref="V3:W3"/>
    <mergeCell ref="A4:D4"/>
    <mergeCell ref="A5:D5"/>
    <mergeCell ref="Q5:Q6"/>
    <mergeCell ref="T5:T6"/>
    <mergeCell ref="U5:U6"/>
    <mergeCell ref="A6:D6"/>
    <mergeCell ref="A13:W13"/>
    <mergeCell ref="A14:W14"/>
    <mergeCell ref="A15:W16"/>
    <mergeCell ref="A17:W17"/>
    <mergeCell ref="A18:W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Dunbar</dc:creator>
  <cp:lastModifiedBy>Rick White</cp:lastModifiedBy>
  <dcterms:created xsi:type="dcterms:W3CDTF">2019-11-07T16:31:22Z</dcterms:created>
  <dcterms:modified xsi:type="dcterms:W3CDTF">2019-12-04T17:13:10Z</dcterms:modified>
</cp:coreProperties>
</file>