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STER FOLDER\Audit\Audit FY21\BUDGET\FY2021 Accounting Budget\"/>
    </mc:Choice>
  </mc:AlternateContent>
  <xr:revisionPtr revIDLastSave="0" documentId="13_ncr:1_{41239945-D5A6-4CF5-AC7B-FD5E82844783}" xr6:coauthVersionLast="41" xr6:coauthVersionMax="41" xr10:uidLastSave="{00000000-0000-0000-0000-000000000000}"/>
  <bookViews>
    <workbookView xWindow="28680" yWindow="-120" windowWidth="29040" windowHeight="15840" xr2:uid="{B689C77E-97E5-4B84-B4A8-548D474203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" l="1"/>
  <c r="Q47" i="1" l="1"/>
  <c r="Q38" i="1"/>
  <c r="Q34" i="1"/>
  <c r="W16" i="1"/>
  <c r="V16" i="1"/>
  <c r="S16" i="1"/>
  <c r="Q16" i="1"/>
  <c r="O16" i="1"/>
  <c r="N16" i="1"/>
  <c r="L16" i="1"/>
  <c r="I16" i="1"/>
  <c r="T15" i="1"/>
  <c r="U15" i="1" s="1"/>
  <c r="G15" i="1"/>
  <c r="T14" i="1"/>
  <c r="U14" i="1" s="1"/>
  <c r="G14" i="1"/>
  <c r="T13" i="1"/>
  <c r="U13" i="1" s="1"/>
  <c r="G13" i="1"/>
  <c r="T12" i="1"/>
  <c r="U12" i="1" s="1"/>
  <c r="G12" i="1"/>
  <c r="T11" i="1"/>
  <c r="U11" i="1" s="1"/>
  <c r="G11" i="1"/>
  <c r="T10" i="1"/>
  <c r="U10" i="1" s="1"/>
  <c r="G10" i="1"/>
  <c r="T9" i="1"/>
  <c r="U9" i="1" s="1"/>
  <c r="G9" i="1"/>
  <c r="U8" i="1"/>
  <c r="G8" i="1"/>
  <c r="T16" i="1" l="1"/>
</calcChain>
</file>

<file path=xl/sharedStrings.xml><?xml version="1.0" encoding="utf-8"?>
<sst xmlns="http://schemas.openxmlformats.org/spreadsheetml/2006/main" count="103" uniqueCount="67">
  <si>
    <t>DEPARTMENT</t>
  </si>
  <si>
    <t>TOWN ACCOUNTANT</t>
  </si>
  <si>
    <t>CODE</t>
  </si>
  <si>
    <t>To be completed by Others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</si>
  <si>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</si>
  <si>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</si>
  <si>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</si>
  <si>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</si>
  <si>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</si>
  <si>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</si>
  <si>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</si>
  <si>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</si>
  <si>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</si>
  <si>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</si>
  <si>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</si>
  <si>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</si>
  <si>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</si>
  <si>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</si>
  <si>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</si>
  <si>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</si>
  <si>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</si>
  <si>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</si>
  <si>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</si>
  <si>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000000</t>
  </si>
  <si>
    <t>ACT</t>
  </si>
  <si>
    <t>MANAGEMENT SALARIES</t>
  </si>
  <si>
    <t>TOWN ACCOUNTANT CERTIFICATION</t>
  </si>
  <si>
    <t>AUDITOR SERVICE</t>
  </si>
  <si>
    <t>PROFESSIONAL DEVELOPMENT</t>
  </si>
  <si>
    <t>SOFTWARE LICENSING / SAAS</t>
  </si>
  <si>
    <t>OFFICE SUPPLIES</t>
  </si>
  <si>
    <t>BUSINESS TRAVEL (MILEAGE/MEALS/HOTEL/TOLLS</t>
  </si>
  <si>
    <t>DUES/MEMBERSHIPS/LICENSING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</si>
  <si>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</si>
  <si>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To complete this section, please separate the total amount requested into categories which best reflect the actual costs.</t>
  </si>
  <si>
    <t>Some examples of categories relating to Salary &amp; Wages include:  Salary, Wages, Overtime, Shift Differentials, Uniform Allowance, Stipends, etc.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</si>
  <si>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</si>
  <si>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VADAR New Account Numbers</t>
  </si>
  <si>
    <t>SALARY - SUB CATEGORIES (Justification)</t>
  </si>
  <si>
    <t>01-135-5110-000000</t>
  </si>
  <si>
    <t xml:space="preserve">Salary with 2% increase </t>
  </si>
  <si>
    <t>01-135-5190-000000</t>
  </si>
  <si>
    <t xml:space="preserve">SALARY &amp; WAGES TOTAL:  </t>
  </si>
  <si>
    <t>Salary &amp; Wages total should EQUAL Total Dept Budget for Salaries &amp; Wages</t>
  </si>
  <si>
    <t>ANNUAL AUDIT - SUB CATEGORIES (Justification)</t>
  </si>
  <si>
    <t>01-135-5302-000000</t>
  </si>
  <si>
    <t>AUDITOR SERVICES</t>
  </si>
  <si>
    <t xml:space="preserve">ANNUAL AUDIT TOTAL:  </t>
  </si>
  <si>
    <t>EXPENSE - SUB CATEGORIES (Justification)</t>
  </si>
  <si>
    <t>01-135-5308-000000</t>
  </si>
  <si>
    <t>01-135-5385-000000</t>
  </si>
  <si>
    <t>Vadar</t>
  </si>
  <si>
    <t>Muniware Software/DCK, Inc.</t>
  </si>
  <si>
    <t>01-135-5420-000000</t>
  </si>
  <si>
    <t>01-135-5730-000000</t>
  </si>
  <si>
    <t xml:space="preserve">Due, Seminars and other CPE </t>
  </si>
  <si>
    <t xml:space="preserve">EXPENSE TOTAL:  </t>
  </si>
  <si>
    <t>Expense total should EQUAL Total Dept Budget for Expenses</t>
  </si>
  <si>
    <t>Jenny Lin</t>
  </si>
  <si>
    <t>Town Accountant got certified in FY19/New line item</t>
  </si>
  <si>
    <t>01-135-5710-000000</t>
  </si>
  <si>
    <t>Tax Form 1099 Vendor List and balances carryover to FY20</t>
  </si>
  <si>
    <t>Training, Seminar</t>
  </si>
  <si>
    <t>Supplies</t>
  </si>
  <si>
    <t>$11,185 third year total cost (Treas and Acct each shares half)</t>
  </si>
  <si>
    <t>Audit contract renewed for another three years FY2020, 2021,2022.</t>
  </si>
  <si>
    <t>MMA&amp;AA Conferences (Spring, Summer, and Fall) (Mar Edcuation: Susan &amp; 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</si>
</sst>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6" fillId="0" borderId="0"/>
  </cellStyleXfs>
  <cellXfs count="107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0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3" fillId="5" borderId="0" xfId="0" applyNumberFormat="1" applyFont="1" applyFill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40" fontId="14" fillId="0" borderId="0" xfId="0" applyNumberFormat="1" applyFont="1" applyAlignment="1">
      <alignment horizontal="center" vertical="center" wrapText="1"/>
    </xf>
    <xf numFmtId="164" fontId="13" fillId="5" borderId="0" xfId="0" applyNumberFormat="1" applyFont="1" applyFill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40" fontId="8" fillId="5" borderId="0" xfId="0" applyNumberFormat="1" applyFont="1" applyFill="1" applyAlignment="1">
      <alignment vertical="center"/>
    </xf>
    <xf numFmtId="43" fontId="8" fillId="6" borderId="2" xfId="0" applyNumberFormat="1" applyFont="1" applyFill="1" applyBorder="1" applyAlignment="1">
      <alignment vertical="center"/>
    </xf>
    <xf numFmtId="10" fontId="9" fillId="0" borderId="3" xfId="0" applyNumberFormat="1" applyFont="1" applyBorder="1" applyAlignment="1">
      <alignment vertical="center"/>
    </xf>
    <xf numFmtId="43" fontId="9" fillId="0" borderId="2" xfId="1" applyFont="1" applyBorder="1" applyAlignment="1">
      <alignment vertical="center"/>
    </xf>
    <xf numFmtId="10" fontId="9" fillId="0" borderId="2" xfId="1" applyNumberFormat="1" applyFont="1" applyBorder="1" applyAlignment="1">
      <alignment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8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8" fillId="0" borderId="4" xfId="0" applyNumberFormat="1" applyFont="1" applyBorder="1" applyAlignment="1">
      <alignment vertical="center"/>
    </xf>
    <xf numFmtId="43" fontId="8" fillId="2" borderId="4" xfId="0" applyNumberFormat="1" applyFont="1" applyFill="1" applyBorder="1" applyAlignment="1">
      <alignment vertical="center"/>
    </xf>
    <xf numFmtId="43" fontId="8" fillId="0" borderId="4" xfId="1" applyFont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6" fontId="20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3" fontId="9" fillId="7" borderId="2" xfId="0" applyNumberFormat="1" applyFont="1" applyFill="1" applyBorder="1" applyAlignment="1">
      <alignment vertical="center"/>
    </xf>
    <xf numFmtId="10" fontId="9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5" fillId="8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43" fontId="8" fillId="7" borderId="2" xfId="0" applyNumberFormat="1" applyFont="1" applyFill="1" applyBorder="1" applyAlignment="1">
      <alignment vertical="center"/>
    </xf>
    <xf numFmtId="10" fontId="9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right" vertical="center"/>
    </xf>
    <xf numFmtId="43" fontId="8" fillId="7" borderId="2" xfId="0" applyNumberFormat="1" applyFont="1" applyFill="1" applyBorder="1" applyAlignment="1">
      <alignment horizontal="right" vertical="center"/>
    </xf>
    <xf numFmtId="0" fontId="2" fillId="9" borderId="0" xfId="0" applyFont="1" applyFill="1" applyAlignment="1">
      <alignment vertical="center"/>
    </xf>
    <xf numFmtId="40" fontId="8" fillId="7" borderId="2" xfId="0" applyNumberFormat="1" applyFont="1" applyFill="1" applyBorder="1" applyAlignment="1">
      <alignment horizontal="right" vertical="center"/>
    </xf>
    <xf numFmtId="0" fontId="27" fillId="0" borderId="11" xfId="2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6" fillId="0" borderId="0" xfId="0" applyNumberFormat="1" applyFont="1" applyAlignment="1">
      <alignment horizontal="center" vertical="center" wrapText="1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40" fontId="9" fillId="7" borderId="5" xfId="0" applyNumberFormat="1" applyFont="1" applyFill="1" applyBorder="1" applyAlignment="1">
      <alignment horizontal="left" vertical="center"/>
    </xf>
    <xf numFmtId="40" fontId="9" fillId="7" borderId="6" xfId="0" applyNumberFormat="1" applyFont="1" applyFill="1" applyBorder="1" applyAlignment="1">
      <alignment horizontal="left" vertical="center"/>
    </xf>
    <xf numFmtId="40" fontId="9" fillId="7" borderId="7" xfId="0" applyNumberFormat="1" applyFont="1" applyFill="1" applyBorder="1" applyAlignment="1">
      <alignment horizontal="left" vertical="center"/>
    </xf>
    <xf numFmtId="43" fontId="9" fillId="7" borderId="6" xfId="0" applyNumberFormat="1" applyFont="1" applyFill="1" applyBorder="1" applyAlignment="1">
      <alignment horizontal="left" vertical="center"/>
    </xf>
    <xf numFmtId="43" fontId="9" fillId="7" borderId="7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40" fontId="8" fillId="7" borderId="9" xfId="0" applyNumberFormat="1" applyFont="1" applyFill="1" applyBorder="1" applyAlignment="1">
      <alignment horizontal="left" vertical="center"/>
    </xf>
    <xf numFmtId="40" fontId="8" fillId="7" borderId="2" xfId="0" applyNumberFormat="1" applyFont="1" applyFill="1" applyBorder="1" applyAlignment="1">
      <alignment horizontal="left" vertical="center"/>
    </xf>
    <xf numFmtId="43" fontId="8" fillId="7" borderId="0" xfId="0" applyNumberFormat="1" applyFont="1" applyFill="1" applyBorder="1" applyAlignment="1">
      <alignment horizontal="left" vertical="center"/>
    </xf>
    <xf numFmtId="40" fontId="8" fillId="7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 xr:uid="{56A01F51-0FD6-41B3-ACE0-EA5B248056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D51C-171D-4298-8766-7254FD6B9A8A}">
  <sheetPr>
    <pageSetUpPr fitToPage="1"/>
  </sheetPr>
  <dimension ref="A1:AC82"/>
  <sheetViews>
    <sheetView tabSelected="1" workbookViewId="0">
      <selection activeCell="S46" sqref="S46:W46"/>
    </sheetView>
  </sheetViews>
  <sheetFormatPr defaultRowHeight="15" x14ac:dyDescent="0.25"/>
  <cols>
    <col min="1" max="1" width="2.7109375" style="49" customWidth="1"/>
    <col min="2" max="2" width="3.5703125" style="32" customWidth="1"/>
    <col min="3" max="3" width="5.42578125" style="32" customWidth="1"/>
    <col min="4" max="4" width="8.85546875" style="71" customWidth="1"/>
    <col min="5" max="5" width="1.7109375" style="10" customWidth="1"/>
    <col min="6" max="6" width="8.42578125" style="10" bestFit="1" customWidth="1"/>
    <col min="7" max="7" width="4.7109375" style="32" customWidth="1"/>
    <col min="8" max="8" width="1.28515625" style="10" customWidth="1"/>
    <col min="9" max="9" width="45.5703125" style="10" bestFit="1" customWidth="1"/>
    <col min="10" max="10" width="1.28515625" style="6" customWidth="1"/>
    <col min="11" max="11" width="0.85546875" style="7" customWidth="1"/>
    <col min="12" max="12" width="10.7109375" style="6" customWidth="1"/>
    <col min="13" max="13" width="0.85546875" style="7" customWidth="1"/>
    <col min="14" max="15" width="10.7109375" style="6" customWidth="1"/>
    <col min="16" max="16" width="0.85546875" style="7" customWidth="1"/>
    <col min="17" max="17" width="10.7109375" style="8" customWidth="1"/>
    <col min="18" max="18" width="1.7109375" style="6" customWidth="1"/>
    <col min="19" max="19" width="10.7109375" style="8" customWidth="1"/>
    <col min="20" max="20" width="10.7109375" style="6" customWidth="1"/>
    <col min="21" max="22" width="10.7109375" style="8" customWidth="1"/>
    <col min="23" max="23" width="19.28515625" style="9" customWidth="1"/>
    <col min="24" max="24" width="39.42578125" style="10" customWidth="1"/>
    <col min="25" max="25" width="0.140625" style="10" customWidth="1"/>
    <col min="26" max="29" width="9.140625" style="10" hidden="1" customWidth="1"/>
    <col min="30" max="16384" width="9.140625" style="10"/>
  </cols>
  <sheetData>
    <row r="1" spans="1:23" ht="20.100000000000001" customHeight="1" x14ac:dyDescent="0.25">
      <c r="A1" s="1" t="s">
        <v>0</v>
      </c>
      <c r="B1" s="2"/>
      <c r="C1" s="2"/>
      <c r="D1" s="2"/>
      <c r="E1" s="3"/>
      <c r="F1" s="4"/>
      <c r="G1" s="5"/>
      <c r="H1" s="79" t="s">
        <v>1</v>
      </c>
      <c r="I1" s="79"/>
    </row>
    <row r="2" spans="1:23" ht="20.100000000000001" customHeight="1" x14ac:dyDescent="0.25">
      <c r="A2" s="1" t="s">
        <v>2</v>
      </c>
      <c r="B2" s="2"/>
      <c r="C2" s="2"/>
      <c r="D2" s="2"/>
      <c r="E2" s="3"/>
      <c r="F2" s="4"/>
      <c r="G2" s="5"/>
      <c r="H2" s="80">
        <v>135</v>
      </c>
      <c r="I2" s="80"/>
    </row>
    <row r="3" spans="1:23" ht="12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1" t="s">
        <v>3</v>
      </c>
      <c r="W3" s="81"/>
    </row>
    <row r="4" spans="1:23" s="14" customFormat="1" ht="15.95" customHeight="1" x14ac:dyDescent="0.25">
      <c r="A4" s="82"/>
      <c r="B4" s="82"/>
      <c r="C4" s="82"/>
      <c r="D4" s="82"/>
      <c r="E4" s="3"/>
      <c r="F4" s="12"/>
      <c r="G4" s="13"/>
      <c r="I4" s="12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3" s="14" customFormat="1" ht="15.95" customHeight="1" x14ac:dyDescent="0.25">
      <c r="A5" s="82" t="s">
        <v>7</v>
      </c>
      <c r="B5" s="82"/>
      <c r="C5" s="82"/>
      <c r="D5" s="82"/>
      <c r="E5" s="3"/>
      <c r="F5" s="12" t="s">
        <v>8</v>
      </c>
      <c r="G5" s="13" t="s">
        <v>8</v>
      </c>
      <c r="I5" s="12" t="s">
        <v>9</v>
      </c>
      <c r="K5" s="15"/>
      <c r="L5" s="16" t="s">
        <v>10</v>
      </c>
      <c r="M5" s="15"/>
      <c r="N5" s="19" t="s">
        <v>11</v>
      </c>
      <c r="O5" s="16" t="s">
        <v>10</v>
      </c>
      <c r="P5" s="15"/>
      <c r="Q5" s="83" t="s">
        <v>12</v>
      </c>
      <c r="R5" s="20"/>
      <c r="S5" s="17" t="s">
        <v>13</v>
      </c>
      <c r="T5" s="84" t="s">
        <v>14</v>
      </c>
      <c r="U5" s="85" t="s">
        <v>15</v>
      </c>
      <c r="V5" s="17" t="s">
        <v>16</v>
      </c>
      <c r="W5" s="17" t="s">
        <v>17</v>
      </c>
    </row>
    <row r="6" spans="1:23" s="14" customFormat="1" ht="15.95" customHeight="1" x14ac:dyDescent="0.25">
      <c r="A6" s="82" t="s">
        <v>18</v>
      </c>
      <c r="B6" s="82"/>
      <c r="C6" s="82"/>
      <c r="D6" s="82"/>
      <c r="E6" s="3"/>
      <c r="F6" s="12"/>
      <c r="G6" s="13" t="s">
        <v>2</v>
      </c>
      <c r="I6" s="12"/>
      <c r="K6" s="15"/>
      <c r="L6" s="21">
        <v>43646</v>
      </c>
      <c r="M6" s="15"/>
      <c r="N6" s="19" t="s">
        <v>19</v>
      </c>
      <c r="O6" s="21" t="s">
        <v>20</v>
      </c>
      <c r="P6" s="15"/>
      <c r="Q6" s="83"/>
      <c r="R6" s="20"/>
      <c r="S6" s="17" t="s">
        <v>21</v>
      </c>
      <c r="T6" s="84"/>
      <c r="U6" s="85"/>
      <c r="V6" s="17" t="s">
        <v>22</v>
      </c>
      <c r="W6" s="22" t="s">
        <v>22</v>
      </c>
    </row>
    <row r="7" spans="1:23" s="14" customFormat="1" ht="15.95" customHeight="1" x14ac:dyDescent="0.25">
      <c r="A7" s="23"/>
      <c r="B7" s="24"/>
      <c r="C7" s="24"/>
      <c r="D7" s="25"/>
      <c r="E7" s="26"/>
      <c r="K7" s="15"/>
      <c r="L7" s="21"/>
      <c r="M7" s="15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3" ht="15.95" customHeight="1" x14ac:dyDescent="0.25">
      <c r="A8" s="27">
        <v>1</v>
      </c>
      <c r="B8" s="28">
        <v>135</v>
      </c>
      <c r="C8" s="29">
        <v>5110</v>
      </c>
      <c r="D8" s="30" t="s">
        <v>23</v>
      </c>
      <c r="E8" s="31"/>
      <c r="F8" s="10" t="s">
        <v>24</v>
      </c>
      <c r="G8" s="32">
        <f>B8</f>
        <v>135</v>
      </c>
      <c r="H8" s="33"/>
      <c r="I8" s="34" t="s">
        <v>25</v>
      </c>
      <c r="J8" s="10"/>
      <c r="K8" s="35"/>
      <c r="L8" s="36">
        <v>50920.17</v>
      </c>
      <c r="M8" s="35"/>
      <c r="N8" s="6">
        <v>51938</v>
      </c>
      <c r="O8" s="36">
        <v>16850.400000000001</v>
      </c>
      <c r="P8" s="15"/>
      <c r="Q8" s="37">
        <v>52977</v>
      </c>
      <c r="R8" s="38"/>
      <c r="S8" s="37"/>
      <c r="T8" s="39">
        <f t="shared" ref="T8:T15" si="0">S8+Q8</f>
        <v>52977</v>
      </c>
      <c r="U8" s="40">
        <f t="shared" ref="U8:U15" si="1">IF(T8=0,"",(T8-N8)/N8)</f>
        <v>2.0004620894143017E-2</v>
      </c>
      <c r="V8" s="37"/>
      <c r="W8" s="37"/>
    </row>
    <row r="9" spans="1:23" ht="15.95" customHeight="1" x14ac:dyDescent="0.25">
      <c r="A9" s="27">
        <v>1</v>
      </c>
      <c r="B9" s="28">
        <v>135</v>
      </c>
      <c r="C9" s="29">
        <v>5190</v>
      </c>
      <c r="D9" s="30" t="s">
        <v>23</v>
      </c>
      <c r="E9" s="31"/>
      <c r="F9" s="10" t="s">
        <v>24</v>
      </c>
      <c r="G9" s="32">
        <f t="shared" ref="G9:G15" si="2">B9</f>
        <v>135</v>
      </c>
      <c r="H9" s="33"/>
      <c r="I9" s="34" t="s">
        <v>26</v>
      </c>
      <c r="J9" s="10"/>
      <c r="K9" s="35"/>
      <c r="L9" s="36"/>
      <c r="M9" s="35"/>
      <c r="N9" s="6">
        <v>0</v>
      </c>
      <c r="O9" s="36">
        <v>1000</v>
      </c>
      <c r="P9" s="15"/>
      <c r="Q9" s="37">
        <v>1000</v>
      </c>
      <c r="R9" s="38"/>
      <c r="S9" s="37"/>
      <c r="T9" s="39">
        <f t="shared" si="0"/>
        <v>1000</v>
      </c>
      <c r="U9" s="40" t="e">
        <f t="shared" si="1"/>
        <v>#DIV/0!</v>
      </c>
      <c r="V9" s="37"/>
      <c r="W9" s="37"/>
    </row>
    <row r="10" spans="1:23" ht="15.95" customHeight="1" x14ac:dyDescent="0.25">
      <c r="A10" s="27">
        <v>1</v>
      </c>
      <c r="B10" s="28">
        <v>135</v>
      </c>
      <c r="C10" s="29">
        <v>5302</v>
      </c>
      <c r="D10" s="30" t="s">
        <v>23</v>
      </c>
      <c r="E10" s="31"/>
      <c r="F10" s="10" t="s">
        <v>24</v>
      </c>
      <c r="G10" s="32">
        <f t="shared" si="2"/>
        <v>135</v>
      </c>
      <c r="I10" s="10" t="s">
        <v>27</v>
      </c>
      <c r="J10" s="10"/>
      <c r="K10" s="35"/>
      <c r="L10" s="36">
        <v>14500</v>
      </c>
      <c r="M10" s="35"/>
      <c r="N10" s="6">
        <v>14500</v>
      </c>
      <c r="O10" s="36">
        <v>0</v>
      </c>
      <c r="P10" s="15"/>
      <c r="Q10" s="37">
        <v>14500</v>
      </c>
      <c r="R10" s="38"/>
      <c r="S10" s="37"/>
      <c r="T10" s="39">
        <f t="shared" si="0"/>
        <v>14500</v>
      </c>
      <c r="U10" s="40">
        <f t="shared" si="1"/>
        <v>0</v>
      </c>
      <c r="V10" s="37"/>
      <c r="W10" s="37"/>
    </row>
    <row r="11" spans="1:23" ht="15.95" customHeight="1" x14ac:dyDescent="0.25">
      <c r="A11" s="27">
        <v>1</v>
      </c>
      <c r="B11" s="28">
        <v>135</v>
      </c>
      <c r="C11" s="29">
        <v>5308</v>
      </c>
      <c r="D11" s="30" t="s">
        <v>23</v>
      </c>
      <c r="E11" s="31"/>
      <c r="F11" s="10" t="s">
        <v>24</v>
      </c>
      <c r="G11" s="32">
        <f t="shared" si="2"/>
        <v>135</v>
      </c>
      <c r="I11" s="10" t="s">
        <v>28</v>
      </c>
      <c r="J11" s="10"/>
      <c r="K11" s="35"/>
      <c r="L11" s="36">
        <v>7323.95</v>
      </c>
      <c r="M11" s="35"/>
      <c r="N11" s="6">
        <v>300</v>
      </c>
      <c r="O11" s="36">
        <v>60</v>
      </c>
      <c r="P11" s="15"/>
      <c r="Q11" s="37">
        <v>300</v>
      </c>
      <c r="R11" s="38"/>
      <c r="S11" s="37"/>
      <c r="T11" s="39">
        <f t="shared" si="0"/>
        <v>300</v>
      </c>
      <c r="U11" s="40">
        <f t="shared" si="1"/>
        <v>0</v>
      </c>
      <c r="V11" s="37"/>
      <c r="W11" s="37"/>
    </row>
    <row r="12" spans="1:23" ht="15.95" customHeight="1" x14ac:dyDescent="0.25">
      <c r="A12" s="27">
        <v>1</v>
      </c>
      <c r="B12" s="28">
        <v>135</v>
      </c>
      <c r="C12" s="29">
        <v>5385</v>
      </c>
      <c r="D12" s="30" t="s">
        <v>23</v>
      </c>
      <c r="E12" s="31"/>
      <c r="F12" s="10" t="s">
        <v>24</v>
      </c>
      <c r="G12" s="32">
        <f t="shared" si="2"/>
        <v>135</v>
      </c>
      <c r="I12" s="10" t="s">
        <v>29</v>
      </c>
      <c r="J12" s="10"/>
      <c r="K12" s="35"/>
      <c r="L12" s="36"/>
      <c r="M12" s="35"/>
      <c r="N12" s="6">
        <v>6193</v>
      </c>
      <c r="O12" s="36">
        <v>0</v>
      </c>
      <c r="P12" s="15"/>
      <c r="Q12" s="37">
        <v>5793</v>
      </c>
      <c r="R12" s="38"/>
      <c r="S12" s="37"/>
      <c r="T12" s="39">
        <f t="shared" si="0"/>
        <v>5793</v>
      </c>
      <c r="U12" s="40">
        <f t="shared" si="1"/>
        <v>-6.4589052155659618E-2</v>
      </c>
      <c r="V12" s="37"/>
      <c r="W12" s="37"/>
    </row>
    <row r="13" spans="1:23" ht="15.95" customHeight="1" x14ac:dyDescent="0.25">
      <c r="A13" s="27">
        <v>1</v>
      </c>
      <c r="B13" s="28">
        <v>135</v>
      </c>
      <c r="C13" s="29">
        <v>5420</v>
      </c>
      <c r="D13" s="30" t="s">
        <v>23</v>
      </c>
      <c r="E13" s="31"/>
      <c r="F13" s="10" t="s">
        <v>24</v>
      </c>
      <c r="G13" s="32">
        <f t="shared" si="2"/>
        <v>135</v>
      </c>
      <c r="I13" s="10" t="s">
        <v>30</v>
      </c>
      <c r="J13" s="10"/>
      <c r="K13" s="35"/>
      <c r="L13" s="36"/>
      <c r="M13" s="35"/>
      <c r="N13" s="6">
        <v>200</v>
      </c>
      <c r="O13" s="36">
        <v>0</v>
      </c>
      <c r="P13" s="15"/>
      <c r="Q13" s="37">
        <v>100</v>
      </c>
      <c r="R13" s="38"/>
      <c r="S13" s="37"/>
      <c r="T13" s="39">
        <f t="shared" si="0"/>
        <v>100</v>
      </c>
      <c r="U13" s="40">
        <f t="shared" si="1"/>
        <v>-0.5</v>
      </c>
      <c r="V13" s="37"/>
      <c r="W13" s="37"/>
    </row>
    <row r="14" spans="1:23" ht="15.95" customHeight="1" x14ac:dyDescent="0.25">
      <c r="A14" s="27">
        <v>1</v>
      </c>
      <c r="B14" s="28">
        <v>135</v>
      </c>
      <c r="C14" s="29">
        <v>5710</v>
      </c>
      <c r="D14" s="30" t="s">
        <v>23</v>
      </c>
      <c r="E14" s="31"/>
      <c r="F14" s="10" t="s">
        <v>24</v>
      </c>
      <c r="G14" s="32">
        <f t="shared" si="2"/>
        <v>135</v>
      </c>
      <c r="I14" s="10" t="s">
        <v>31</v>
      </c>
      <c r="J14" s="10"/>
      <c r="K14" s="35"/>
      <c r="L14" s="36"/>
      <c r="M14" s="35"/>
      <c r="N14" s="6">
        <v>2700</v>
      </c>
      <c r="O14" s="36">
        <v>63.12</v>
      </c>
      <c r="P14" s="15"/>
      <c r="Q14" s="37">
        <v>2331</v>
      </c>
      <c r="R14" s="38"/>
      <c r="S14" s="37"/>
      <c r="T14" s="39">
        <f t="shared" si="0"/>
        <v>2331</v>
      </c>
      <c r="U14" s="40">
        <f t="shared" si="1"/>
        <v>-0.13666666666666666</v>
      </c>
      <c r="V14" s="37"/>
      <c r="W14" s="37"/>
    </row>
    <row r="15" spans="1:23" ht="15.95" customHeight="1" x14ac:dyDescent="0.25">
      <c r="A15" s="27">
        <v>1</v>
      </c>
      <c r="B15" s="28">
        <v>135</v>
      </c>
      <c r="C15" s="29">
        <v>5730</v>
      </c>
      <c r="D15" s="30" t="s">
        <v>23</v>
      </c>
      <c r="E15" s="31"/>
      <c r="F15" s="10" t="s">
        <v>24</v>
      </c>
      <c r="G15" s="32">
        <f t="shared" si="2"/>
        <v>135</v>
      </c>
      <c r="I15" s="10" t="s">
        <v>32</v>
      </c>
      <c r="J15" s="10"/>
      <c r="K15" s="35"/>
      <c r="L15" s="36"/>
      <c r="M15" s="35"/>
      <c r="N15" s="6">
        <v>300</v>
      </c>
      <c r="O15" s="36">
        <v>155</v>
      </c>
      <c r="P15" s="15"/>
      <c r="Q15" s="37">
        <v>130</v>
      </c>
      <c r="R15" s="38"/>
      <c r="S15" s="37"/>
      <c r="T15" s="39">
        <f t="shared" si="0"/>
        <v>130</v>
      </c>
      <c r="U15" s="40">
        <f t="shared" si="1"/>
        <v>-0.56666666666666665</v>
      </c>
      <c r="V15" s="37"/>
      <c r="W15" s="37"/>
    </row>
    <row r="16" spans="1:23" s="42" customFormat="1" ht="15.95" customHeight="1" thickBot="1" x14ac:dyDescent="0.3">
      <c r="A16" s="41"/>
      <c r="B16" s="41"/>
      <c r="C16" s="41"/>
      <c r="D16" s="41"/>
      <c r="G16" s="41"/>
      <c r="I16" s="43" t="str">
        <f>H1</f>
        <v>TOWN ACCOUNTANT</v>
      </c>
      <c r="K16" s="44"/>
      <c r="L16" s="45">
        <f>SUM(L8:L11)</f>
        <v>72744.12</v>
      </c>
      <c r="M16" s="44"/>
      <c r="N16" s="45">
        <f>SUM(N8:N15)</f>
        <v>76131</v>
      </c>
      <c r="O16" s="45">
        <f>SUM(O8:O15)</f>
        <v>18128.52</v>
      </c>
      <c r="P16" s="44"/>
      <c r="Q16" s="45">
        <f>SUM(Q8:Q15)</f>
        <v>77131</v>
      </c>
      <c r="R16" s="8"/>
      <c r="S16" s="45">
        <f>SUM(S8:S15)</f>
        <v>0</v>
      </c>
      <c r="T16" s="45">
        <f>SUM(T8:T15)</f>
        <v>77131</v>
      </c>
      <c r="U16" s="46"/>
      <c r="V16" s="45">
        <f>SUM(V8:V15)</f>
        <v>0</v>
      </c>
      <c r="W16" s="47">
        <f>SUM(W8:W15)</f>
        <v>0</v>
      </c>
    </row>
    <row r="17" spans="1:23" ht="20.100000000000001" customHeight="1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</row>
    <row r="18" spans="1:23" ht="20.100000000000001" customHeight="1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 spans="1:23" ht="15.95" customHeight="1" x14ac:dyDescent="0.25">
      <c r="A19" s="92" t="s">
        <v>33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</row>
    <row r="20" spans="1:23" ht="15.95" customHeight="1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</row>
    <row r="21" spans="1:23" ht="15.95" customHeight="1" x14ac:dyDescent="0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15.95" customHeight="1" x14ac:dyDescent="0.25">
      <c r="A22" s="93" t="s">
        <v>34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ht="15.95" customHeight="1" x14ac:dyDescent="0.25">
      <c r="A23" s="48"/>
      <c r="C23" s="94" t="s">
        <v>35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</row>
    <row r="24" spans="1:23" ht="15.95" customHeight="1" x14ac:dyDescent="0.25">
      <c r="C24" s="95" t="s">
        <v>36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3" ht="15.95" customHeight="1" x14ac:dyDescent="0.25"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3" ht="15.95" customHeight="1" x14ac:dyDescent="0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s="55" customFormat="1" ht="15.95" customHeight="1" x14ac:dyDescent="0.25">
      <c r="A27" s="50"/>
      <c r="B27" s="51"/>
      <c r="C27" s="52"/>
      <c r="D27" s="53"/>
      <c r="E27" s="54"/>
      <c r="G27" s="56"/>
      <c r="H27" s="57"/>
      <c r="I27" s="58"/>
      <c r="J27" s="96"/>
      <c r="K27" s="97"/>
      <c r="L27" s="97"/>
      <c r="M27" s="97"/>
      <c r="N27" s="97"/>
      <c r="O27" s="98"/>
      <c r="P27" s="59"/>
      <c r="Q27" s="60"/>
      <c r="R27" s="61"/>
      <c r="S27" s="99"/>
      <c r="T27" s="99"/>
      <c r="U27" s="99"/>
      <c r="V27" s="99"/>
      <c r="W27" s="100"/>
    </row>
    <row r="28" spans="1:23" ht="15.95" customHeight="1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s="14" customFormat="1" ht="15.95" customHeight="1" x14ac:dyDescent="0.25">
      <c r="B29" s="62"/>
      <c r="C29" s="24"/>
      <c r="D29" s="25"/>
      <c r="E29" s="26"/>
      <c r="I29" s="63" t="s">
        <v>37</v>
      </c>
      <c r="J29" s="64" t="s">
        <v>38</v>
      </c>
      <c r="M29" s="65"/>
      <c r="P29" s="65"/>
      <c r="Q29" s="17"/>
      <c r="R29" s="19"/>
      <c r="S29" s="8"/>
      <c r="T29" s="6"/>
      <c r="U29" s="8"/>
      <c r="V29" s="8"/>
      <c r="W29" s="9"/>
    </row>
    <row r="30" spans="1:23" ht="15.95" customHeight="1" x14ac:dyDescent="0.25">
      <c r="A30" s="27"/>
      <c r="B30" s="28"/>
      <c r="C30" s="52"/>
      <c r="D30" s="29"/>
      <c r="E30" s="31"/>
      <c r="H30" s="33"/>
      <c r="I30" s="66" t="s">
        <v>39</v>
      </c>
      <c r="J30" s="86" t="s">
        <v>25</v>
      </c>
      <c r="K30" s="87"/>
      <c r="L30" s="87"/>
      <c r="M30" s="87"/>
      <c r="N30" s="87"/>
      <c r="O30" s="88"/>
      <c r="Q30" s="67">
        <v>52977</v>
      </c>
      <c r="R30" s="68"/>
      <c r="S30" s="89" t="s">
        <v>40</v>
      </c>
      <c r="T30" s="89"/>
      <c r="U30" s="89"/>
      <c r="V30" s="89"/>
      <c r="W30" s="90"/>
    </row>
    <row r="31" spans="1:23" ht="15.95" customHeight="1" x14ac:dyDescent="0.25">
      <c r="A31" s="27"/>
      <c r="B31" s="28"/>
      <c r="C31" s="52"/>
      <c r="D31" s="29"/>
      <c r="E31" s="31"/>
      <c r="H31" s="33"/>
      <c r="I31" s="69" t="s">
        <v>41</v>
      </c>
      <c r="J31" s="86" t="s">
        <v>26</v>
      </c>
      <c r="K31" s="87"/>
      <c r="L31" s="87"/>
      <c r="M31" s="87"/>
      <c r="N31" s="87"/>
      <c r="O31" s="88"/>
      <c r="Q31" s="67">
        <v>1000</v>
      </c>
      <c r="R31" s="68"/>
      <c r="S31" s="89" t="s">
        <v>59</v>
      </c>
      <c r="T31" s="89"/>
      <c r="U31" s="89"/>
      <c r="V31" s="89"/>
      <c r="W31" s="90"/>
    </row>
    <row r="32" spans="1:23" ht="15.95" customHeight="1" x14ac:dyDescent="0.25">
      <c r="A32" s="27"/>
      <c r="B32" s="28"/>
      <c r="C32" s="52"/>
      <c r="D32" s="29"/>
      <c r="E32" s="31"/>
      <c r="H32" s="33"/>
      <c r="I32" s="69"/>
      <c r="J32" s="86"/>
      <c r="K32" s="87"/>
      <c r="L32" s="87"/>
      <c r="M32" s="87"/>
      <c r="N32" s="87"/>
      <c r="O32" s="88"/>
      <c r="Q32" s="67"/>
      <c r="R32" s="68"/>
      <c r="S32" s="89"/>
      <c r="T32" s="89"/>
      <c r="U32" s="89"/>
      <c r="V32" s="89"/>
      <c r="W32" s="90"/>
    </row>
    <row r="33" spans="1:29" ht="15.95" customHeight="1" x14ac:dyDescent="0.25">
      <c r="A33" s="27"/>
      <c r="B33" s="28"/>
      <c r="C33" s="52"/>
      <c r="D33" s="29"/>
      <c r="E33" s="31"/>
      <c r="I33" s="70"/>
      <c r="J33" s="86"/>
      <c r="K33" s="87"/>
      <c r="L33" s="87"/>
      <c r="M33" s="87"/>
      <c r="N33" s="87"/>
      <c r="O33" s="88"/>
      <c r="Q33" s="67"/>
      <c r="R33" s="68"/>
      <c r="S33" s="89"/>
      <c r="T33" s="89"/>
      <c r="U33" s="89"/>
      <c r="V33" s="89"/>
      <c r="W33" s="90"/>
    </row>
    <row r="34" spans="1:29" ht="15.95" customHeight="1" thickBot="1" x14ac:dyDescent="0.3">
      <c r="E34" s="31"/>
      <c r="I34" s="70"/>
      <c r="J34" s="10"/>
      <c r="K34" s="10"/>
      <c r="L34" s="10"/>
      <c r="N34" s="10"/>
      <c r="O34" s="72" t="s">
        <v>42</v>
      </c>
      <c r="Q34" s="45">
        <f>SUM(Q30:Q33)</f>
        <v>53977</v>
      </c>
      <c r="R34" s="6" t="s">
        <v>43</v>
      </c>
    </row>
    <row r="35" spans="1:29" ht="15.95" customHeight="1" x14ac:dyDescent="0.25">
      <c r="E35" s="31"/>
      <c r="I35" s="70"/>
    </row>
    <row r="36" spans="1:29" s="14" customFormat="1" ht="15.95" customHeight="1" x14ac:dyDescent="0.25">
      <c r="B36" s="62"/>
      <c r="C36" s="24"/>
      <c r="D36" s="25"/>
      <c r="E36" s="26"/>
      <c r="I36" s="63" t="s">
        <v>37</v>
      </c>
      <c r="J36" s="64" t="s">
        <v>44</v>
      </c>
      <c r="M36" s="65"/>
      <c r="P36" s="65"/>
      <c r="Q36" s="17"/>
      <c r="R36" s="19"/>
      <c r="S36" s="8"/>
      <c r="T36" s="6"/>
      <c r="U36" s="8"/>
      <c r="V36" s="8"/>
      <c r="W36" s="9"/>
    </row>
    <row r="37" spans="1:29" ht="15.95" customHeight="1" x14ac:dyDescent="0.25">
      <c r="A37" s="27"/>
      <c r="B37" s="28"/>
      <c r="C37" s="52"/>
      <c r="D37" s="29"/>
      <c r="E37" s="31"/>
      <c r="H37" s="33"/>
      <c r="I37" s="69" t="s">
        <v>45</v>
      </c>
      <c r="J37" s="86" t="s">
        <v>46</v>
      </c>
      <c r="K37" s="87"/>
      <c r="L37" s="87"/>
      <c r="M37" s="87"/>
      <c r="N37" s="87"/>
      <c r="O37" s="88"/>
      <c r="Q37" s="67">
        <v>14500</v>
      </c>
      <c r="R37" s="68"/>
      <c r="S37" s="104" t="s">
        <v>65</v>
      </c>
      <c r="T37" s="104"/>
      <c r="U37" s="104"/>
      <c r="V37" s="104"/>
      <c r="W37" s="104"/>
      <c r="X37" s="104"/>
    </row>
    <row r="38" spans="1:29" ht="15.95" customHeight="1" thickBot="1" x14ac:dyDescent="0.3">
      <c r="A38" s="27"/>
      <c r="B38" s="28"/>
      <c r="C38" s="52"/>
      <c r="D38" s="29"/>
      <c r="E38" s="31"/>
      <c r="I38" s="70"/>
      <c r="J38" s="10"/>
      <c r="K38" s="10"/>
      <c r="L38" s="10"/>
      <c r="N38" s="10"/>
      <c r="O38" s="72" t="s">
        <v>47</v>
      </c>
      <c r="Q38" s="45">
        <f>SUM(Q37:Q37)</f>
        <v>14500</v>
      </c>
      <c r="R38" s="6" t="s">
        <v>43</v>
      </c>
    </row>
    <row r="39" spans="1:29" ht="15.95" customHeight="1" x14ac:dyDescent="0.25">
      <c r="E39" s="31"/>
      <c r="I39" s="70"/>
    </row>
    <row r="40" spans="1:29" ht="15.95" customHeight="1" x14ac:dyDescent="0.25">
      <c r="E40" s="31"/>
      <c r="I40" s="63" t="s">
        <v>37</v>
      </c>
      <c r="J40" s="64" t="s">
        <v>48</v>
      </c>
    </row>
    <row r="41" spans="1:29" ht="15.95" customHeight="1" x14ac:dyDescent="0.25">
      <c r="A41" s="27"/>
      <c r="B41" s="28"/>
      <c r="C41" s="52"/>
      <c r="D41" s="29"/>
      <c r="E41" s="31"/>
      <c r="I41" s="69" t="s">
        <v>49</v>
      </c>
      <c r="J41" s="102" t="s">
        <v>28</v>
      </c>
      <c r="K41" s="102"/>
      <c r="L41" s="102"/>
      <c r="M41" s="102"/>
      <c r="N41" s="102"/>
      <c r="O41" s="102"/>
      <c r="Q41" s="73">
        <v>300</v>
      </c>
      <c r="R41" s="68"/>
      <c r="S41" s="103" t="s">
        <v>62</v>
      </c>
      <c r="T41" s="103"/>
      <c r="U41" s="103"/>
      <c r="V41" s="103"/>
      <c r="W41" s="103"/>
      <c r="X41" s="103"/>
      <c r="Y41" s="103"/>
      <c r="Z41" s="103"/>
      <c r="AA41" s="103"/>
      <c r="AB41" s="103"/>
      <c r="AC41" s="103"/>
    </row>
    <row r="42" spans="1:29" ht="15.95" customHeight="1" x14ac:dyDescent="0.25">
      <c r="B42" s="62"/>
      <c r="E42" s="31"/>
      <c r="I42" s="74" t="s">
        <v>50</v>
      </c>
      <c r="J42" s="103" t="s">
        <v>29</v>
      </c>
      <c r="K42" s="103"/>
      <c r="L42" s="103"/>
      <c r="M42" s="103"/>
      <c r="N42" s="103"/>
      <c r="O42" s="103"/>
      <c r="Q42" s="75">
        <v>5593</v>
      </c>
      <c r="R42" s="68"/>
      <c r="S42" s="103" t="s">
        <v>64</v>
      </c>
      <c r="T42" s="103"/>
      <c r="U42" s="103"/>
      <c r="V42" s="103"/>
      <c r="W42" s="103"/>
      <c r="X42" s="103" t="s">
        <v>51</v>
      </c>
      <c r="Y42" s="103"/>
      <c r="Z42" s="103"/>
      <c r="AA42" s="103"/>
      <c r="AB42" s="103"/>
      <c r="AC42" s="103"/>
    </row>
    <row r="43" spans="1:29" ht="15.95" customHeight="1" x14ac:dyDescent="0.25">
      <c r="A43" s="27"/>
      <c r="B43" s="28"/>
      <c r="C43" s="52"/>
      <c r="D43" s="29"/>
      <c r="E43" s="31"/>
      <c r="H43" s="33"/>
      <c r="I43" s="74" t="s">
        <v>50</v>
      </c>
      <c r="J43" s="103" t="s">
        <v>29</v>
      </c>
      <c r="K43" s="103"/>
      <c r="L43" s="103"/>
      <c r="M43" s="103"/>
      <c r="N43" s="103"/>
      <c r="O43" s="103"/>
      <c r="Q43" s="75">
        <v>200</v>
      </c>
      <c r="R43" s="68"/>
      <c r="S43" s="103" t="s">
        <v>61</v>
      </c>
      <c r="T43" s="103"/>
      <c r="U43" s="103"/>
      <c r="V43" s="103"/>
      <c r="W43" s="103"/>
      <c r="X43" s="105" t="s">
        <v>52</v>
      </c>
      <c r="Y43" s="105"/>
      <c r="Z43" s="105"/>
      <c r="AA43" s="105"/>
      <c r="AB43" s="105"/>
      <c r="AC43" s="105"/>
    </row>
    <row r="44" spans="1:29" ht="15.95" customHeight="1" x14ac:dyDescent="0.25">
      <c r="A44" s="27"/>
      <c r="B44" s="28"/>
      <c r="C44" s="52"/>
      <c r="D44" s="29"/>
      <c r="E44" s="31"/>
      <c r="H44" s="33"/>
      <c r="I44" s="76" t="s">
        <v>53</v>
      </c>
      <c r="J44" s="103" t="s">
        <v>30</v>
      </c>
      <c r="K44" s="103"/>
      <c r="L44" s="103"/>
      <c r="M44" s="103"/>
      <c r="N44" s="103"/>
      <c r="O44" s="103"/>
      <c r="Q44" s="75">
        <v>100</v>
      </c>
      <c r="R44" s="68"/>
      <c r="S44" s="103" t="s">
        <v>63</v>
      </c>
      <c r="T44" s="103"/>
      <c r="U44" s="103"/>
      <c r="V44" s="103"/>
      <c r="W44" s="103"/>
      <c r="X44" s="103"/>
      <c r="Y44" s="103"/>
      <c r="Z44" s="103"/>
      <c r="AA44" s="103"/>
      <c r="AB44" s="103"/>
      <c r="AC44" s="103"/>
    </row>
    <row r="45" spans="1:29" ht="15.95" customHeight="1" x14ac:dyDescent="0.25">
      <c r="A45" s="27"/>
      <c r="B45" s="28"/>
      <c r="C45" s="52"/>
      <c r="D45" s="29"/>
      <c r="E45" s="31"/>
      <c r="H45" s="33"/>
      <c r="I45" s="69" t="s">
        <v>60</v>
      </c>
      <c r="J45" s="102" t="s">
        <v>31</v>
      </c>
      <c r="K45" s="102"/>
      <c r="L45" s="102"/>
      <c r="M45" s="102"/>
      <c r="N45" s="102"/>
      <c r="O45" s="102"/>
      <c r="Q45" s="75">
        <v>2331</v>
      </c>
      <c r="R45" s="68"/>
      <c r="S45" s="103" t="s">
        <v>66</v>
      </c>
      <c r="T45" s="103"/>
      <c r="U45" s="103"/>
      <c r="V45" s="103"/>
      <c r="W45" s="103"/>
      <c r="X45" s="102"/>
      <c r="Y45" s="102"/>
      <c r="Z45" s="102"/>
      <c r="AA45" s="102"/>
      <c r="AB45" s="102"/>
      <c r="AC45" s="102"/>
    </row>
    <row r="46" spans="1:29" ht="15.95" customHeight="1" x14ac:dyDescent="0.25">
      <c r="A46" s="27"/>
      <c r="B46" s="28"/>
      <c r="C46" s="52"/>
      <c r="D46" s="29"/>
      <c r="E46" s="31"/>
      <c r="I46" s="69" t="s">
        <v>54</v>
      </c>
      <c r="J46" s="102" t="s">
        <v>32</v>
      </c>
      <c r="K46" s="102"/>
      <c r="L46" s="102"/>
      <c r="M46" s="102"/>
      <c r="N46" s="102"/>
      <c r="O46" s="102"/>
      <c r="Q46" s="75">
        <v>130</v>
      </c>
      <c r="R46" s="68"/>
      <c r="S46" s="103" t="s">
        <v>55</v>
      </c>
      <c r="T46" s="103"/>
      <c r="U46" s="103"/>
      <c r="V46" s="103"/>
      <c r="W46" s="103"/>
      <c r="X46" s="103"/>
      <c r="Y46" s="103"/>
      <c r="Z46" s="103"/>
      <c r="AA46" s="103"/>
      <c r="AB46" s="103"/>
      <c r="AC46" s="103"/>
    </row>
    <row r="47" spans="1:29" ht="15.95" customHeight="1" thickBot="1" x14ac:dyDescent="0.3">
      <c r="A47" s="27"/>
      <c r="B47" s="28"/>
      <c r="C47" s="52"/>
      <c r="D47" s="29"/>
      <c r="E47" s="31"/>
      <c r="H47" s="33"/>
      <c r="J47" s="10"/>
      <c r="K47" s="10"/>
      <c r="L47" s="10"/>
      <c r="N47" s="10"/>
      <c r="O47" s="72" t="s">
        <v>56</v>
      </c>
      <c r="Q47" s="45">
        <f>SUM(Q41:Q46)</f>
        <v>8654</v>
      </c>
      <c r="R47" s="6" t="s">
        <v>57</v>
      </c>
    </row>
    <row r="48" spans="1:29" ht="15.95" customHeight="1" x14ac:dyDescent="0.25">
      <c r="E48" s="31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5.95" customHeight="1" thickBot="1" x14ac:dyDescent="0.3">
      <c r="A49" s="77"/>
      <c r="B49" s="77"/>
      <c r="C49" s="77"/>
      <c r="D49" s="77"/>
      <c r="E49" s="77"/>
      <c r="F49" s="77"/>
      <c r="G49" s="77"/>
      <c r="H49" s="77"/>
      <c r="I49" s="78"/>
      <c r="J49" s="10"/>
      <c r="K49" s="106" t="s">
        <v>58</v>
      </c>
      <c r="L49" s="106"/>
      <c r="M49" s="106"/>
      <c r="N49" s="106"/>
      <c r="O49" s="106"/>
      <c r="P49" s="106"/>
      <c r="Q49" s="106"/>
      <c r="R49" s="106"/>
      <c r="S49" s="106"/>
      <c r="T49" s="106"/>
      <c r="U49" s="10"/>
      <c r="V49" s="10"/>
      <c r="W49" s="10"/>
    </row>
    <row r="50" spans="1:23" ht="15.95" customHeight="1" x14ac:dyDescent="0.25">
      <c r="J50" s="10"/>
      <c r="K50" s="10"/>
      <c r="L50" s="10"/>
      <c r="N50" s="10"/>
      <c r="O50" s="10"/>
    </row>
    <row r="51" spans="1:23" ht="15.95" customHeight="1" x14ac:dyDescent="0.25">
      <c r="J51" s="10"/>
      <c r="K51" s="10"/>
      <c r="L51" s="10"/>
      <c r="N51" s="10"/>
      <c r="O51" s="10"/>
    </row>
    <row r="52" spans="1:23" ht="15.95" customHeight="1" x14ac:dyDescent="0.25">
      <c r="J52" s="10"/>
      <c r="K52" s="10"/>
      <c r="L52" s="10"/>
      <c r="N52" s="10"/>
      <c r="O52" s="10"/>
    </row>
    <row r="53" spans="1:23" ht="17.100000000000001" customHeight="1" x14ac:dyDescent="0.25">
      <c r="J53" s="10"/>
      <c r="K53" s="10"/>
      <c r="L53" s="10"/>
      <c r="N53" s="10"/>
      <c r="O53" s="10"/>
    </row>
    <row r="54" spans="1:23" ht="17.100000000000001" customHeight="1" x14ac:dyDescent="0.25"/>
    <row r="55" spans="1:23" s="8" customFormat="1" ht="17.100000000000001" customHeight="1" x14ac:dyDescent="0.25">
      <c r="A55" s="49"/>
      <c r="B55" s="32"/>
      <c r="C55" s="32"/>
      <c r="D55" s="71"/>
      <c r="E55" s="10"/>
      <c r="F55" s="10"/>
      <c r="G55" s="32"/>
      <c r="H55" s="10"/>
      <c r="I55" s="10"/>
      <c r="J55" s="6"/>
      <c r="K55" s="7"/>
      <c r="L55" s="6"/>
      <c r="M55" s="7"/>
      <c r="N55" s="6"/>
      <c r="O55" s="6"/>
      <c r="P55" s="7"/>
      <c r="R55" s="6"/>
      <c r="T55" s="6"/>
      <c r="W55" s="9"/>
    </row>
    <row r="56" spans="1:23" s="8" customFormat="1" ht="17.100000000000001" customHeight="1" x14ac:dyDescent="0.25">
      <c r="A56" s="49"/>
      <c r="B56" s="32"/>
      <c r="C56" s="32"/>
      <c r="D56" s="71"/>
      <c r="E56" s="10"/>
      <c r="F56" s="10"/>
      <c r="G56" s="32"/>
      <c r="H56" s="10"/>
      <c r="I56" s="10"/>
      <c r="J56" s="6"/>
      <c r="K56" s="7"/>
      <c r="L56" s="6"/>
      <c r="M56" s="7"/>
      <c r="N56" s="6"/>
      <c r="O56" s="6"/>
      <c r="P56" s="7"/>
      <c r="R56" s="6"/>
      <c r="T56" s="6"/>
      <c r="W56" s="9"/>
    </row>
    <row r="57" spans="1:23" s="8" customFormat="1" ht="17.100000000000001" customHeight="1" x14ac:dyDescent="0.25">
      <c r="A57" s="49"/>
      <c r="B57" s="32"/>
      <c r="C57" s="32"/>
      <c r="D57" s="71"/>
      <c r="E57" s="10"/>
      <c r="F57" s="10"/>
      <c r="G57" s="32"/>
      <c r="H57" s="10"/>
      <c r="I57" s="10"/>
      <c r="J57" s="6"/>
      <c r="K57" s="7"/>
      <c r="L57" s="6"/>
      <c r="M57" s="7"/>
      <c r="N57" s="6"/>
      <c r="O57" s="6"/>
      <c r="P57" s="7"/>
      <c r="R57" s="6"/>
      <c r="T57" s="6"/>
      <c r="W57" s="9"/>
    </row>
    <row r="58" spans="1:23" s="8" customFormat="1" ht="17.100000000000001" customHeight="1" x14ac:dyDescent="0.25">
      <c r="A58" s="49"/>
      <c r="B58" s="32"/>
      <c r="C58" s="32"/>
      <c r="D58" s="71"/>
      <c r="E58" s="10"/>
      <c r="F58" s="10"/>
      <c r="G58" s="32"/>
      <c r="H58" s="10"/>
      <c r="I58" s="10"/>
      <c r="J58" s="6"/>
      <c r="K58" s="7"/>
      <c r="L58" s="6"/>
      <c r="M58" s="7"/>
      <c r="N58" s="6"/>
      <c r="O58" s="6"/>
      <c r="P58" s="7"/>
      <c r="R58" s="6"/>
      <c r="T58" s="6"/>
      <c r="W58" s="9"/>
    </row>
    <row r="59" spans="1:23" s="8" customFormat="1" ht="17.100000000000001" customHeight="1" x14ac:dyDescent="0.25">
      <c r="A59" s="49"/>
      <c r="B59" s="32"/>
      <c r="C59" s="32"/>
      <c r="D59" s="71"/>
      <c r="E59" s="10"/>
      <c r="F59" s="10"/>
      <c r="G59" s="32"/>
      <c r="H59" s="10"/>
      <c r="I59" s="10"/>
      <c r="J59" s="6"/>
      <c r="K59" s="7"/>
      <c r="L59" s="6"/>
      <c r="M59" s="7"/>
      <c r="N59" s="6"/>
      <c r="O59" s="6"/>
      <c r="P59" s="7"/>
      <c r="R59" s="6"/>
      <c r="T59" s="6"/>
      <c r="W59" s="9"/>
    </row>
    <row r="60" spans="1:23" s="8" customFormat="1" ht="17.100000000000001" customHeight="1" x14ac:dyDescent="0.25">
      <c r="A60" s="49"/>
      <c r="B60" s="32"/>
      <c r="C60" s="32"/>
      <c r="D60" s="71"/>
      <c r="E60" s="10"/>
      <c r="F60" s="10"/>
      <c r="G60" s="32"/>
      <c r="H60" s="10"/>
      <c r="I60" s="10"/>
      <c r="J60" s="6"/>
      <c r="K60" s="7"/>
      <c r="L60" s="6"/>
      <c r="M60" s="7"/>
      <c r="N60" s="6"/>
      <c r="O60" s="6"/>
      <c r="P60" s="7"/>
      <c r="R60" s="6"/>
      <c r="T60" s="6"/>
      <c r="W60" s="9"/>
    </row>
    <row r="61" spans="1:23" s="8" customFormat="1" ht="17.100000000000001" customHeight="1" x14ac:dyDescent="0.25">
      <c r="A61" s="49"/>
      <c r="B61" s="32"/>
      <c r="C61" s="32"/>
      <c r="D61" s="71"/>
      <c r="E61" s="10"/>
      <c r="F61" s="10"/>
      <c r="G61" s="32"/>
      <c r="H61" s="10"/>
      <c r="I61" s="10"/>
      <c r="J61" s="6"/>
      <c r="K61" s="7"/>
      <c r="L61" s="6"/>
      <c r="M61" s="7"/>
      <c r="N61" s="6"/>
      <c r="O61" s="6"/>
      <c r="P61" s="7"/>
      <c r="R61" s="6"/>
      <c r="T61" s="6"/>
      <c r="W61" s="9"/>
    </row>
    <row r="62" spans="1:23" s="8" customFormat="1" ht="17.100000000000001" customHeight="1" x14ac:dyDescent="0.25">
      <c r="A62" s="49"/>
      <c r="B62" s="32"/>
      <c r="C62" s="32"/>
      <c r="D62" s="71"/>
      <c r="E62" s="10"/>
      <c r="F62" s="10"/>
      <c r="G62" s="32"/>
      <c r="H62" s="10"/>
      <c r="I62" s="10"/>
      <c r="J62" s="6"/>
      <c r="K62" s="7"/>
      <c r="L62" s="6"/>
      <c r="M62" s="7"/>
      <c r="N62" s="6"/>
      <c r="O62" s="6"/>
      <c r="P62" s="7"/>
      <c r="R62" s="6"/>
      <c r="T62" s="6"/>
      <c r="W62" s="9"/>
    </row>
    <row r="63" spans="1:23" s="8" customFormat="1" ht="17.100000000000001" customHeight="1" x14ac:dyDescent="0.25">
      <c r="A63" s="49"/>
      <c r="B63" s="32"/>
      <c r="C63" s="32"/>
      <c r="D63" s="71"/>
      <c r="E63" s="10"/>
      <c r="F63" s="10"/>
      <c r="G63" s="32"/>
      <c r="H63" s="10"/>
      <c r="I63" s="10"/>
      <c r="J63" s="6"/>
      <c r="K63" s="7"/>
      <c r="L63" s="6"/>
      <c r="M63" s="7"/>
      <c r="N63" s="6"/>
      <c r="O63" s="6"/>
      <c r="P63" s="7"/>
      <c r="R63" s="6"/>
      <c r="T63" s="6"/>
      <c r="W63" s="9"/>
    </row>
    <row r="64" spans="1:23" s="8" customFormat="1" ht="17.100000000000001" customHeight="1" x14ac:dyDescent="0.25">
      <c r="A64" s="49"/>
      <c r="B64" s="32"/>
      <c r="C64" s="32"/>
      <c r="D64" s="71"/>
      <c r="E64" s="10"/>
      <c r="F64" s="10"/>
      <c r="G64" s="32"/>
      <c r="H64" s="10"/>
      <c r="I64" s="10"/>
      <c r="J64" s="6"/>
      <c r="K64" s="7"/>
      <c r="L64" s="6"/>
      <c r="M64" s="7"/>
      <c r="N64" s="6"/>
      <c r="O64" s="6"/>
      <c r="P64" s="7"/>
      <c r="R64" s="6"/>
      <c r="T64" s="6"/>
      <c r="W64" s="9"/>
    </row>
    <row r="65" spans="1:23" s="8" customFormat="1" ht="17.100000000000001" customHeight="1" x14ac:dyDescent="0.25">
      <c r="A65" s="49"/>
      <c r="B65" s="32"/>
      <c r="C65" s="32"/>
      <c r="D65" s="71"/>
      <c r="E65" s="10"/>
      <c r="F65" s="10"/>
      <c r="G65" s="32"/>
      <c r="H65" s="10"/>
      <c r="I65" s="10"/>
      <c r="J65" s="6"/>
      <c r="K65" s="7"/>
      <c r="L65" s="6"/>
      <c r="M65" s="7"/>
      <c r="N65" s="6"/>
      <c r="O65" s="6"/>
      <c r="P65" s="7"/>
      <c r="R65" s="6"/>
      <c r="T65" s="6"/>
      <c r="W65" s="9"/>
    </row>
    <row r="66" spans="1:23" s="8" customFormat="1" ht="17.100000000000001" customHeight="1" x14ac:dyDescent="0.25">
      <c r="A66" s="49"/>
      <c r="B66" s="32"/>
      <c r="C66" s="32"/>
      <c r="D66" s="71"/>
      <c r="E66" s="10"/>
      <c r="F66" s="10"/>
      <c r="G66" s="32"/>
      <c r="H66" s="10"/>
      <c r="I66" s="10"/>
      <c r="J66" s="6"/>
      <c r="K66" s="7"/>
      <c r="L66" s="6"/>
      <c r="M66" s="7"/>
      <c r="N66" s="6"/>
      <c r="O66" s="6"/>
      <c r="P66" s="7"/>
      <c r="R66" s="6"/>
      <c r="T66" s="6"/>
      <c r="W66" s="9"/>
    </row>
    <row r="67" spans="1:23" s="8" customFormat="1" ht="17.100000000000001" customHeight="1" x14ac:dyDescent="0.25">
      <c r="A67" s="49"/>
      <c r="B67" s="32"/>
      <c r="C67" s="32"/>
      <c r="D67" s="71"/>
      <c r="E67" s="10"/>
      <c r="F67" s="10"/>
      <c r="G67" s="32"/>
      <c r="H67" s="10"/>
      <c r="I67" s="10"/>
      <c r="J67" s="6"/>
      <c r="K67" s="7"/>
      <c r="L67" s="6"/>
      <c r="M67" s="7"/>
      <c r="N67" s="6"/>
      <c r="O67" s="6"/>
      <c r="P67" s="7"/>
      <c r="R67" s="6"/>
      <c r="T67" s="6"/>
      <c r="W67" s="9"/>
    </row>
    <row r="68" spans="1:23" s="8" customFormat="1" ht="17.100000000000001" customHeight="1" x14ac:dyDescent="0.25">
      <c r="A68" s="49"/>
      <c r="B68" s="32"/>
      <c r="C68" s="32"/>
      <c r="D68" s="71"/>
      <c r="E68" s="10"/>
      <c r="F68" s="10"/>
      <c r="G68" s="32"/>
      <c r="H68" s="10"/>
      <c r="I68" s="10"/>
      <c r="J68" s="6"/>
      <c r="K68" s="7"/>
      <c r="L68" s="6"/>
      <c r="M68" s="7"/>
      <c r="N68" s="6"/>
      <c r="O68" s="6"/>
      <c r="P68" s="7"/>
      <c r="R68" s="6"/>
      <c r="T68" s="6"/>
      <c r="W68" s="9"/>
    </row>
    <row r="69" spans="1:23" s="8" customFormat="1" ht="17.100000000000001" customHeight="1" x14ac:dyDescent="0.25">
      <c r="A69" s="49"/>
      <c r="B69" s="32"/>
      <c r="C69" s="32"/>
      <c r="D69" s="71"/>
      <c r="E69" s="10"/>
      <c r="F69" s="10"/>
      <c r="G69" s="32"/>
      <c r="H69" s="10"/>
      <c r="I69" s="10"/>
      <c r="J69" s="6"/>
      <c r="K69" s="7"/>
      <c r="L69" s="6"/>
      <c r="M69" s="7"/>
      <c r="N69" s="6"/>
      <c r="O69" s="6"/>
      <c r="P69" s="7"/>
      <c r="R69" s="6"/>
      <c r="T69" s="6"/>
      <c r="W69" s="9"/>
    </row>
    <row r="70" spans="1:23" s="8" customFormat="1" ht="17.100000000000001" customHeight="1" x14ac:dyDescent="0.25">
      <c r="A70" s="49"/>
      <c r="B70" s="32"/>
      <c r="C70" s="32"/>
      <c r="D70" s="71"/>
      <c r="E70" s="10"/>
      <c r="F70" s="10"/>
      <c r="G70" s="32"/>
      <c r="H70" s="10"/>
      <c r="I70" s="10"/>
      <c r="J70" s="6"/>
      <c r="K70" s="7"/>
      <c r="L70" s="6"/>
      <c r="M70" s="7"/>
      <c r="N70" s="6"/>
      <c r="O70" s="6"/>
      <c r="P70" s="7"/>
      <c r="R70" s="6"/>
      <c r="T70" s="6"/>
      <c r="W70" s="9"/>
    </row>
    <row r="71" spans="1:23" s="8" customFormat="1" ht="17.100000000000001" customHeight="1" x14ac:dyDescent="0.25">
      <c r="A71" s="49"/>
      <c r="B71" s="32"/>
      <c r="C71" s="32"/>
      <c r="D71" s="71"/>
      <c r="E71" s="10"/>
      <c r="F71" s="10"/>
      <c r="G71" s="32"/>
      <c r="H71" s="10"/>
      <c r="I71" s="10"/>
      <c r="J71" s="6"/>
      <c r="K71" s="7"/>
      <c r="L71" s="6"/>
      <c r="M71" s="7"/>
      <c r="N71" s="6"/>
      <c r="O71" s="6"/>
      <c r="P71" s="7"/>
      <c r="R71" s="6"/>
      <c r="T71" s="6"/>
      <c r="W71" s="9"/>
    </row>
    <row r="72" spans="1:23" s="8" customFormat="1" ht="20.100000000000001" customHeight="1" x14ac:dyDescent="0.25">
      <c r="A72" s="49"/>
      <c r="B72" s="32"/>
      <c r="C72" s="32"/>
      <c r="D72" s="71"/>
      <c r="E72" s="10"/>
      <c r="F72" s="10"/>
      <c r="G72" s="32"/>
      <c r="H72" s="10"/>
      <c r="I72" s="10"/>
      <c r="J72" s="6"/>
      <c r="K72" s="7"/>
      <c r="L72" s="6"/>
      <c r="M72" s="7"/>
      <c r="N72" s="6"/>
      <c r="O72" s="6"/>
      <c r="P72" s="7"/>
      <c r="R72" s="6"/>
      <c r="T72" s="6"/>
      <c r="W72" s="9"/>
    </row>
    <row r="73" spans="1:23" s="8" customFormat="1" ht="20.100000000000001" customHeight="1" x14ac:dyDescent="0.25">
      <c r="A73" s="49"/>
      <c r="B73" s="32"/>
      <c r="C73" s="32"/>
      <c r="D73" s="71"/>
      <c r="E73" s="10"/>
      <c r="F73" s="10"/>
      <c r="G73" s="32"/>
      <c r="H73" s="10"/>
      <c r="I73" s="10"/>
      <c r="J73" s="6"/>
      <c r="K73" s="7"/>
      <c r="L73" s="6"/>
      <c r="M73" s="7"/>
      <c r="N73" s="6"/>
      <c r="O73" s="6"/>
      <c r="P73" s="7"/>
      <c r="R73" s="6"/>
      <c r="T73" s="6"/>
      <c r="W73" s="9"/>
    </row>
    <row r="74" spans="1:23" s="8" customFormat="1" ht="20.100000000000001" customHeight="1" x14ac:dyDescent="0.25">
      <c r="A74" s="49"/>
      <c r="B74" s="32"/>
      <c r="C74" s="32"/>
      <c r="D74" s="71"/>
      <c r="E74" s="10"/>
      <c r="F74" s="10"/>
      <c r="G74" s="32"/>
      <c r="H74" s="10"/>
      <c r="I74" s="10"/>
      <c r="J74" s="6"/>
      <c r="K74" s="7"/>
      <c r="L74" s="6"/>
      <c r="M74" s="7"/>
      <c r="N74" s="6"/>
      <c r="O74" s="6"/>
      <c r="P74" s="7"/>
      <c r="R74" s="6"/>
      <c r="T74" s="6"/>
      <c r="W74" s="9"/>
    </row>
    <row r="75" spans="1:23" s="8" customFormat="1" ht="20.100000000000001" customHeight="1" x14ac:dyDescent="0.25">
      <c r="A75" s="49"/>
      <c r="B75" s="32"/>
      <c r="C75" s="32"/>
      <c r="D75" s="71"/>
      <c r="E75" s="10"/>
      <c r="F75" s="10"/>
      <c r="G75" s="32"/>
      <c r="H75" s="10"/>
      <c r="I75" s="10"/>
      <c r="J75" s="6"/>
      <c r="K75" s="7"/>
      <c r="L75" s="6"/>
      <c r="M75" s="7"/>
      <c r="N75" s="6"/>
      <c r="O75" s="6"/>
      <c r="P75" s="7"/>
      <c r="R75" s="6"/>
      <c r="T75" s="6"/>
      <c r="W75" s="9"/>
    </row>
    <row r="76" spans="1:23" s="8" customFormat="1" ht="20.100000000000001" customHeight="1" x14ac:dyDescent="0.25">
      <c r="A76" s="49"/>
      <c r="B76" s="32"/>
      <c r="C76" s="32"/>
      <c r="D76" s="71"/>
      <c r="E76" s="10"/>
      <c r="F76" s="10"/>
      <c r="G76" s="32"/>
      <c r="H76" s="10"/>
      <c r="I76" s="10"/>
      <c r="J76" s="6"/>
      <c r="K76" s="7"/>
      <c r="L76" s="6"/>
      <c r="M76" s="7"/>
      <c r="N76" s="6"/>
      <c r="O76" s="6"/>
      <c r="P76" s="7"/>
      <c r="R76" s="6"/>
      <c r="T76" s="6"/>
      <c r="W76" s="9"/>
    </row>
    <row r="77" spans="1:23" s="8" customFormat="1" ht="20.100000000000001" customHeight="1" x14ac:dyDescent="0.25">
      <c r="A77" s="49"/>
      <c r="B77" s="32"/>
      <c r="C77" s="32"/>
      <c r="D77" s="71"/>
      <c r="E77" s="10"/>
      <c r="F77" s="10"/>
      <c r="G77" s="32"/>
      <c r="H77" s="10"/>
      <c r="I77" s="10"/>
      <c r="J77" s="6"/>
      <c r="K77" s="7"/>
      <c r="L77" s="6"/>
      <c r="M77" s="7"/>
      <c r="N77" s="6"/>
      <c r="O77" s="6"/>
      <c r="P77" s="7"/>
      <c r="R77" s="6"/>
      <c r="T77" s="6"/>
      <c r="W77" s="9"/>
    </row>
    <row r="78" spans="1:23" s="8" customFormat="1" ht="20.100000000000001" customHeight="1" x14ac:dyDescent="0.25">
      <c r="A78" s="49"/>
      <c r="B78" s="32"/>
      <c r="C78" s="32"/>
      <c r="D78" s="71"/>
      <c r="E78" s="10"/>
      <c r="F78" s="10"/>
      <c r="G78" s="32"/>
      <c r="H78" s="10"/>
      <c r="I78" s="10"/>
      <c r="J78" s="6"/>
      <c r="K78" s="7"/>
      <c r="L78" s="6"/>
      <c r="M78" s="7"/>
      <c r="N78" s="6"/>
      <c r="O78" s="6"/>
      <c r="P78" s="7"/>
      <c r="R78" s="6"/>
      <c r="T78" s="6"/>
      <c r="W78" s="9"/>
    </row>
    <row r="79" spans="1:23" s="8" customFormat="1" ht="20.100000000000001" customHeight="1" x14ac:dyDescent="0.25">
      <c r="A79" s="49"/>
      <c r="B79" s="32"/>
      <c r="C79" s="32"/>
      <c r="D79" s="71"/>
      <c r="E79" s="10"/>
      <c r="F79" s="10"/>
      <c r="G79" s="32"/>
      <c r="H79" s="10"/>
      <c r="I79" s="10"/>
      <c r="J79" s="6"/>
      <c r="K79" s="7"/>
      <c r="L79" s="6"/>
      <c r="M79" s="7"/>
      <c r="N79" s="6"/>
      <c r="O79" s="6"/>
      <c r="P79" s="7"/>
      <c r="R79" s="6"/>
      <c r="T79" s="6"/>
      <c r="W79" s="9"/>
    </row>
    <row r="80" spans="1:23" s="8" customFormat="1" ht="20.100000000000001" customHeight="1" x14ac:dyDescent="0.25">
      <c r="A80" s="49"/>
      <c r="B80" s="32"/>
      <c r="C80" s="32"/>
      <c r="D80" s="71"/>
      <c r="E80" s="10"/>
      <c r="F80" s="10"/>
      <c r="G80" s="32"/>
      <c r="H80" s="10"/>
      <c r="I80" s="10"/>
      <c r="J80" s="6"/>
      <c r="K80" s="7"/>
      <c r="L80" s="6"/>
      <c r="M80" s="7"/>
      <c r="N80" s="6"/>
      <c r="O80" s="6"/>
      <c r="P80" s="7"/>
      <c r="R80" s="6"/>
      <c r="T80" s="6"/>
      <c r="W80" s="9"/>
    </row>
    <row r="81" spans="1:23" s="8" customFormat="1" ht="20.100000000000001" customHeight="1" x14ac:dyDescent="0.25">
      <c r="A81" s="49"/>
      <c r="B81" s="32"/>
      <c r="C81" s="32"/>
      <c r="D81" s="71"/>
      <c r="E81" s="10"/>
      <c r="F81" s="10"/>
      <c r="G81" s="32"/>
      <c r="H81" s="10"/>
      <c r="I81" s="10"/>
      <c r="J81" s="6"/>
      <c r="K81" s="7"/>
      <c r="L81" s="6"/>
      <c r="M81" s="7"/>
      <c r="N81" s="6"/>
      <c r="O81" s="6"/>
      <c r="P81" s="7"/>
      <c r="R81" s="6"/>
      <c r="T81" s="6"/>
      <c r="W81" s="9"/>
    </row>
    <row r="82" spans="1:23" s="8" customFormat="1" ht="20.100000000000001" customHeight="1" x14ac:dyDescent="0.25">
      <c r="A82" s="49"/>
      <c r="B82" s="32"/>
      <c r="C82" s="32"/>
      <c r="D82" s="71"/>
      <c r="E82" s="10"/>
      <c r="F82" s="10"/>
      <c r="G82" s="32"/>
      <c r="H82" s="10"/>
      <c r="I82" s="10"/>
      <c r="J82" s="6"/>
      <c r="K82" s="7"/>
      <c r="L82" s="6"/>
      <c r="M82" s="7"/>
      <c r="N82" s="6"/>
      <c r="O82" s="6"/>
      <c r="P82" s="7"/>
      <c r="R82" s="6"/>
      <c r="T82" s="6"/>
      <c r="W82" s="9"/>
    </row>
  </sheetData>
  <mergeCells count="49">
    <mergeCell ref="J46:O46"/>
    <mergeCell ref="S46:W46"/>
    <mergeCell ref="X46:AC46"/>
    <mergeCell ref="K49:T49"/>
    <mergeCell ref="J44:O44"/>
    <mergeCell ref="S44:W44"/>
    <mergeCell ref="X44:AC44"/>
    <mergeCell ref="J45:O45"/>
    <mergeCell ref="S45:W45"/>
    <mergeCell ref="X45:AC45"/>
    <mergeCell ref="J43:O43"/>
    <mergeCell ref="S43:W43"/>
    <mergeCell ref="X43:AC43"/>
    <mergeCell ref="J42:O42"/>
    <mergeCell ref="S42:W42"/>
    <mergeCell ref="X42:AC42"/>
    <mergeCell ref="J31:O31"/>
    <mergeCell ref="S31:W31"/>
    <mergeCell ref="J32:O32"/>
    <mergeCell ref="S32:W32"/>
    <mergeCell ref="J33:O33"/>
    <mergeCell ref="S33:W33"/>
    <mergeCell ref="J37:O37"/>
    <mergeCell ref="J41:O41"/>
    <mergeCell ref="S41:W41"/>
    <mergeCell ref="X41:AC41"/>
    <mergeCell ref="S37:X37"/>
    <mergeCell ref="J30:O30"/>
    <mergeCell ref="S30:W30"/>
    <mergeCell ref="A17:W17"/>
    <mergeCell ref="A18:W18"/>
    <mergeCell ref="A19:W20"/>
    <mergeCell ref="A21:W21"/>
    <mergeCell ref="A22:W22"/>
    <mergeCell ref="C23:V23"/>
    <mergeCell ref="C24:V25"/>
    <mergeCell ref="A26:W26"/>
    <mergeCell ref="J27:O27"/>
    <mergeCell ref="S27:W27"/>
    <mergeCell ref="A28:W28"/>
    <mergeCell ref="H1:I1"/>
    <mergeCell ref="H2:I2"/>
    <mergeCell ref="V3:W3"/>
    <mergeCell ref="A4:D4"/>
    <mergeCell ref="A5:D5"/>
    <mergeCell ref="Q5:Q6"/>
    <mergeCell ref="T5:T6"/>
    <mergeCell ref="U5:U6"/>
    <mergeCell ref="A6:D6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Jenny Lin</cp:lastModifiedBy>
  <cp:lastPrinted>2019-11-12T16:35:41Z</cp:lastPrinted>
  <dcterms:created xsi:type="dcterms:W3CDTF">2019-11-07T16:23:30Z</dcterms:created>
  <dcterms:modified xsi:type="dcterms:W3CDTF">2019-11-18T15:07:36Z</dcterms:modified>
</cp:coreProperties>
</file>