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Team\FY 2021 Budget\Budget Sheet Submissions\"/>
    </mc:Choice>
  </mc:AlternateContent>
  <xr:revisionPtr revIDLastSave="0" documentId="8_{15C4AA08-A0BE-4BCC-BE00-3326E09F1A55}" xr6:coauthVersionLast="41" xr6:coauthVersionMax="41" xr10:uidLastSave="{00000000-0000-0000-0000-000000000000}"/>
  <bookViews>
    <workbookView xWindow="23880" yWindow="-120" windowWidth="24240" windowHeight="13140" xr2:uid="{AB5A663D-33F1-4CEA-A3D7-B090857E16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5" i="1" l="1"/>
  <c r="Q32" i="1"/>
  <c r="V14" i="1"/>
  <c r="S14" i="1"/>
  <c r="Q14" i="1"/>
  <c r="O14" i="1"/>
  <c r="N14" i="1"/>
  <c r="L14" i="1"/>
  <c r="T13" i="1"/>
  <c r="W13" i="1" s="1"/>
  <c r="G13" i="1"/>
  <c r="T12" i="1"/>
  <c r="W12" i="1" s="1"/>
  <c r="G12" i="1"/>
  <c r="T11" i="1"/>
  <c r="W11" i="1" s="1"/>
  <c r="G11" i="1"/>
  <c r="T10" i="1"/>
  <c r="W10" i="1" s="1"/>
  <c r="G10" i="1"/>
  <c r="T9" i="1"/>
  <c r="W9" i="1" s="1"/>
  <c r="G9" i="1"/>
  <c r="T8" i="1"/>
  <c r="G8" i="1"/>
  <c r="T14" i="1" l="1"/>
  <c r="W14" i="1"/>
  <c r="U10" i="1"/>
  <c r="U12" i="1"/>
  <c r="U8" i="1"/>
  <c r="U9" i="1"/>
  <c r="U11" i="1"/>
  <c r="U13" i="1"/>
</calcChain>
</file>

<file path=xl/sharedStrings.xml><?xml version="1.0" encoding="utf-8"?>
<sst xmlns="http://schemas.openxmlformats.org/spreadsheetml/2006/main" count="81" uniqueCount="58">
  <si>
    <t>DEPARTMENT</t>
  </si>
  <si>
    <t>SELECTMEN</t>
  </si>
  <si>
    <t>CODE</t>
  </si>
  <si>
    <t>To be completed by Others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</si>
  <si>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</si>
  <si>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</si>
  <si>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</si>
  <si>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</si>
  <si>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</si>
  <si>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</si>
  <si>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</si>
  <si>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</si>
  <si>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</si>
  <si>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</si>
  <si>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</si>
  <si>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</si>
  <si>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</si>
  <si>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</si>
  <si>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</si>
  <si>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</si>
  <si>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</si>
  <si>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</si>
  <si>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</si>
  <si>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SEL</t>
  </si>
  <si>
    <t>STIPENDS-PENSIONABLE</t>
  </si>
  <si>
    <t>ANNUAL HOLIDAY PARTY</t>
  </si>
  <si>
    <t>PROFESSIONAL DEVELOPMENT</t>
  </si>
  <si>
    <t>SOFTWARE LICENSING / SAAS</t>
  </si>
  <si>
    <t>MISCELLANEOUS/OTHER SUPPLIES</t>
  </si>
  <si>
    <t>DUES/MEMBERSHIPS/LICENSING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</si>
  <si>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</si>
  <si>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To complete this section, please separate the total amount requested into categories which best reflect the actual costs.</t>
  </si>
  <si>
    <t>Some examples of categories relating to Salary &amp; Wages include:  Salary, Wages, Overtime, Shift Differentials, Uniform Allowance, Stipends, etc.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</si>
  <si>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</si>
  <si>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Computer Software</t>
  </si>
  <si>
    <t>VADAR New Account Numbers</t>
  </si>
  <si>
    <t>SALARY - SUB CATEGORIES (Justification)</t>
  </si>
  <si>
    <t>01-122-5190-000000</t>
  </si>
  <si>
    <t xml:space="preserve">Per Selectperson, $1,200 per year @ 3 </t>
  </si>
  <si>
    <t xml:space="preserve">SALARY &amp; WAGES TOTAL:  </t>
  </si>
  <si>
    <t>Salary &amp; Wages total should EQUAL Total Dept Budget for Salaries &amp; Wages</t>
  </si>
  <si>
    <t>EXPENSE - SUB CATEGORIES (Justification)</t>
  </si>
  <si>
    <t>01-122-5250-000000</t>
  </si>
  <si>
    <t>Annual Holiday Party</t>
  </si>
  <si>
    <t>01-122-5308-000000</t>
  </si>
  <si>
    <t>MMA, ATFC, Mass Moderators Seminar's</t>
  </si>
  <si>
    <t>01-122-5385-000000</t>
  </si>
  <si>
    <t>Email Service (@princeton-ma.us)</t>
  </si>
  <si>
    <t>01-122-5580-000000</t>
  </si>
  <si>
    <t>Misc. (mileage, FedEX mailings, liquor license legal ad)</t>
  </si>
  <si>
    <t>01-122-5730-000000</t>
  </si>
  <si>
    <t>MMA Membership; ATFC Membership</t>
  </si>
  <si>
    <t>Discretionary</t>
  </si>
  <si>
    <r>
      <t xml:space="preserve">Town Common Holiday Season Decorations </t>
    </r>
    <r>
      <rPr>
        <sz val="9"/>
        <color rgb="FFFF0000"/>
        <rFont val="Calibri"/>
        <family val="2"/>
        <scheme val="minor"/>
      </rPr>
      <t>placeholder</t>
    </r>
  </si>
  <si>
    <t>Recently added given PMLD's notice that they will not continue</t>
  </si>
  <si>
    <t xml:space="preserve">EXPENSE TOTAL:  </t>
  </si>
  <si>
    <t>Expense total should EQUAL Total Dept Budget for Expenses</t>
  </si>
  <si>
    <t>Sherry 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</si>
</sst>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40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2" fillId="5" borderId="0" xfId="0" applyNumberFormat="1" applyFont="1" applyFill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2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164" fontId="12" fillId="5" borderId="0" xfId="0" applyNumberFormat="1" applyFont="1" applyFill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vertical="center"/>
    </xf>
    <xf numFmtId="40" fontId="7" fillId="5" borderId="0" xfId="0" applyNumberFormat="1" applyFont="1" applyFill="1" applyAlignment="1">
      <alignment vertical="center"/>
    </xf>
    <xf numFmtId="43" fontId="7" fillId="0" borderId="0" xfId="1" applyFont="1" applyAlignment="1">
      <alignment vertical="center"/>
    </xf>
    <xf numFmtId="43" fontId="7" fillId="6" borderId="2" xfId="0" applyNumberFormat="1" applyFont="1" applyFill="1" applyBorder="1" applyAlignment="1">
      <alignment vertical="center"/>
    </xf>
    <xf numFmtId="10" fontId="8" fillId="0" borderId="3" xfId="0" applyNumberFormat="1" applyFont="1" applyBorder="1" applyAlignment="1">
      <alignment vertical="center"/>
    </xf>
    <xf numFmtId="43" fontId="8" fillId="0" borderId="2" xfId="1" applyFont="1" applyBorder="1" applyAlignment="1">
      <alignment vertical="center"/>
    </xf>
    <xf numFmtId="10" fontId="8" fillId="0" borderId="2" xfId="1" applyNumberFormat="1" applyFont="1" applyBorder="1" applyAlignment="1">
      <alignment vertical="center"/>
    </xf>
    <xf numFmtId="43" fontId="7" fillId="6" borderId="2" xfId="1" applyFont="1" applyFill="1" applyBorder="1" applyAlignment="1">
      <alignment vertical="center"/>
    </xf>
    <xf numFmtId="43" fontId="12" fillId="0" borderId="0" xfId="1" applyFont="1" applyAlignment="1">
      <alignment horizontal="center" vertical="center" wrapText="1"/>
    </xf>
    <xf numFmtId="43" fontId="12" fillId="5" borderId="0" xfId="1" applyFont="1" applyFill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17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7" fillId="0" borderId="4" xfId="0" applyNumberFormat="1" applyFont="1" applyBorder="1" applyAlignment="1">
      <alignment vertical="center"/>
    </xf>
    <xf numFmtId="43" fontId="7" fillId="2" borderId="4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3" fontId="8" fillId="7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24" fillId="8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43" fontId="7" fillId="7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vertical="center"/>
    </xf>
    <xf numFmtId="166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40" fontId="7" fillId="7" borderId="5" xfId="0" applyNumberFormat="1" applyFont="1" applyFill="1" applyBorder="1" applyAlignment="1">
      <alignment horizontal="left" vertical="center"/>
    </xf>
    <xf numFmtId="40" fontId="7" fillId="7" borderId="6" xfId="0" applyNumberFormat="1" applyFont="1" applyFill="1" applyBorder="1" applyAlignment="1">
      <alignment horizontal="left" vertical="center"/>
    </xf>
    <xf numFmtId="40" fontId="7" fillId="7" borderId="7" xfId="0" applyNumberFormat="1" applyFont="1" applyFill="1" applyBorder="1" applyAlignment="1">
      <alignment horizontal="left" vertical="center"/>
    </xf>
    <xf numFmtId="43" fontId="7" fillId="7" borderId="6" xfId="0" applyNumberFormat="1" applyFont="1" applyFill="1" applyBorder="1" applyAlignment="1">
      <alignment horizontal="left" vertical="center"/>
    </xf>
    <xf numFmtId="43" fontId="7" fillId="7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0" fontId="15" fillId="0" borderId="0" xfId="0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80672-2655-480C-A5D2-E92EA8628476}">
  <dimension ref="A1:AG79"/>
  <sheetViews>
    <sheetView tabSelected="1" topLeftCell="A4" workbookViewId="0">
      <selection activeCell="Q39" sqref="Q39"/>
    </sheetView>
  </sheetViews>
  <sheetFormatPr defaultRowHeight="15" x14ac:dyDescent="0.25"/>
  <cols>
    <col min="1" max="1" width="2.7109375" style="51" customWidth="1"/>
    <col min="2" max="2" width="4.5703125" style="32" customWidth="1"/>
    <col min="3" max="3" width="7.140625" style="32" customWidth="1"/>
    <col min="4" max="4" width="12.7109375" style="71" customWidth="1"/>
    <col min="5" max="5" width="1.7109375" style="10" customWidth="1"/>
    <col min="6" max="6" width="5.42578125" style="10" bestFit="1" customWidth="1"/>
    <col min="7" max="7" width="4.7109375" style="32" customWidth="1"/>
    <col min="8" max="8" width="1.28515625" style="10" customWidth="1"/>
    <col min="9" max="9" width="31.42578125" style="10" bestFit="1" customWidth="1"/>
    <col min="10" max="10" width="1.28515625" style="6" customWidth="1"/>
    <col min="11" max="11" width="0.85546875" style="7" customWidth="1"/>
    <col min="12" max="12" width="10.7109375" style="6" customWidth="1"/>
    <col min="13" max="13" width="0.85546875" style="6" customWidth="1"/>
    <col min="14" max="15" width="10.7109375" style="6" customWidth="1"/>
    <col min="16" max="16" width="0.85546875" style="7" customWidth="1"/>
    <col min="17" max="17" width="10.7109375" style="8" customWidth="1"/>
    <col min="18" max="18" width="1.7109375" style="6" customWidth="1"/>
    <col min="19" max="19" width="10.7109375" style="8" customWidth="1"/>
    <col min="20" max="20" width="10.7109375" style="6" customWidth="1"/>
    <col min="21" max="22" width="10.7109375" style="8" customWidth="1"/>
    <col min="23" max="23" width="10.7109375" style="9" customWidth="1"/>
    <col min="24" max="24" width="53.42578125" style="10" hidden="1" customWidth="1"/>
    <col min="25" max="25" width="0.42578125" style="10" hidden="1" customWidth="1"/>
    <col min="26" max="28" width="9.140625" style="10" hidden="1" customWidth="1"/>
    <col min="29" max="29" width="52.28515625" style="10" customWidth="1"/>
    <col min="30" max="16384" width="9.140625" style="10"/>
  </cols>
  <sheetData>
    <row r="1" spans="1:23" ht="20.100000000000001" customHeight="1" x14ac:dyDescent="0.25">
      <c r="A1" s="1" t="s">
        <v>0</v>
      </c>
      <c r="B1" s="2"/>
      <c r="C1" s="2"/>
      <c r="D1" s="2"/>
      <c r="E1" s="3"/>
      <c r="F1" s="4"/>
      <c r="G1" s="5"/>
      <c r="H1" s="91" t="s">
        <v>1</v>
      </c>
      <c r="I1" s="91"/>
      <c r="K1" s="6"/>
    </row>
    <row r="2" spans="1:23" ht="20.100000000000001" customHeight="1" x14ac:dyDescent="0.25">
      <c r="A2" s="1" t="s">
        <v>2</v>
      </c>
      <c r="B2" s="2"/>
      <c r="C2" s="2"/>
      <c r="D2" s="2"/>
      <c r="E2" s="3"/>
      <c r="F2" s="4"/>
      <c r="G2" s="5"/>
      <c r="H2" s="92">
        <v>122</v>
      </c>
      <c r="I2" s="92"/>
      <c r="K2" s="6"/>
    </row>
    <row r="3" spans="1:23" ht="12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93" t="s">
        <v>3</v>
      </c>
      <c r="W3" s="93"/>
    </row>
    <row r="4" spans="1:23" s="14" customFormat="1" ht="15.95" customHeight="1" x14ac:dyDescent="0.25">
      <c r="A4" s="94"/>
      <c r="B4" s="94"/>
      <c r="C4" s="94"/>
      <c r="D4" s="94"/>
      <c r="E4" s="3"/>
      <c r="F4" s="12"/>
      <c r="G4" s="13"/>
      <c r="I4" s="12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3" s="14" customFormat="1" ht="15.95" customHeight="1" x14ac:dyDescent="0.25">
      <c r="A5" s="94" t="s">
        <v>7</v>
      </c>
      <c r="B5" s="94"/>
      <c r="C5" s="94"/>
      <c r="D5" s="94"/>
      <c r="E5" s="3"/>
      <c r="F5" s="12" t="s">
        <v>8</v>
      </c>
      <c r="G5" s="13" t="s">
        <v>8</v>
      </c>
      <c r="I5" s="12" t="s">
        <v>9</v>
      </c>
      <c r="K5" s="15"/>
      <c r="L5" s="16" t="s">
        <v>10</v>
      </c>
      <c r="M5" s="15"/>
      <c r="N5" s="19" t="s">
        <v>11</v>
      </c>
      <c r="O5" s="16" t="s">
        <v>10</v>
      </c>
      <c r="P5" s="15"/>
      <c r="Q5" s="95" t="s">
        <v>12</v>
      </c>
      <c r="R5" s="20"/>
      <c r="S5" s="17" t="s">
        <v>13</v>
      </c>
      <c r="T5" s="96" t="s">
        <v>14</v>
      </c>
      <c r="U5" s="97" t="s">
        <v>15</v>
      </c>
      <c r="V5" s="17" t="s">
        <v>16</v>
      </c>
      <c r="W5" s="17" t="s">
        <v>17</v>
      </c>
    </row>
    <row r="6" spans="1:23" s="14" customFormat="1" ht="15.95" customHeight="1" x14ac:dyDescent="0.25">
      <c r="A6" s="94" t="s">
        <v>18</v>
      </c>
      <c r="B6" s="94"/>
      <c r="C6" s="94"/>
      <c r="D6" s="94"/>
      <c r="E6" s="3"/>
      <c r="F6" s="12"/>
      <c r="G6" s="13" t="s">
        <v>2</v>
      </c>
      <c r="I6" s="12"/>
      <c r="K6" s="15"/>
      <c r="L6" s="21">
        <v>43646</v>
      </c>
      <c r="M6" s="15"/>
      <c r="N6" s="19" t="s">
        <v>19</v>
      </c>
      <c r="O6" s="21" t="s">
        <v>20</v>
      </c>
      <c r="P6" s="15"/>
      <c r="Q6" s="95"/>
      <c r="R6" s="20"/>
      <c r="S6" s="17" t="s">
        <v>21</v>
      </c>
      <c r="T6" s="96"/>
      <c r="U6" s="97"/>
      <c r="V6" s="17" t="s">
        <v>22</v>
      </c>
      <c r="W6" s="22" t="s">
        <v>22</v>
      </c>
    </row>
    <row r="7" spans="1:23" s="14" customFormat="1" ht="15.95" customHeight="1" x14ac:dyDescent="0.25">
      <c r="A7" s="23"/>
      <c r="B7" s="24"/>
      <c r="C7" s="24"/>
      <c r="D7" s="25"/>
      <c r="E7" s="26"/>
      <c r="K7" s="15"/>
      <c r="L7" s="21"/>
      <c r="M7" s="15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3" ht="15.95" customHeight="1" x14ac:dyDescent="0.25">
      <c r="A8" s="27">
        <v>1</v>
      </c>
      <c r="B8" s="28">
        <v>122</v>
      </c>
      <c r="C8" s="29">
        <v>5190</v>
      </c>
      <c r="D8" s="30">
        <v>0</v>
      </c>
      <c r="E8" s="31"/>
      <c r="F8" s="10" t="s">
        <v>23</v>
      </c>
      <c r="G8" s="32">
        <f>B8</f>
        <v>122</v>
      </c>
      <c r="H8" s="33"/>
      <c r="I8" s="10" t="s">
        <v>24</v>
      </c>
      <c r="J8" s="10"/>
      <c r="K8" s="34"/>
      <c r="L8" s="35">
        <v>3600</v>
      </c>
      <c r="M8" s="34"/>
      <c r="N8" s="36">
        <v>3600</v>
      </c>
      <c r="O8" s="35">
        <v>0</v>
      </c>
      <c r="P8" s="15"/>
      <c r="Q8" s="37">
        <v>3600</v>
      </c>
      <c r="R8" s="38"/>
      <c r="S8" s="37"/>
      <c r="T8" s="39">
        <f>S8+Q8</f>
        <v>3600</v>
      </c>
      <c r="U8" s="40">
        <f>IF(T8=0,"",(T8-N8)/N8)</f>
        <v>0</v>
      </c>
      <c r="V8" s="37"/>
      <c r="W8" s="41"/>
    </row>
    <row r="9" spans="1:23" ht="15.95" customHeight="1" x14ac:dyDescent="0.25">
      <c r="A9" s="27">
        <v>1</v>
      </c>
      <c r="B9" s="28">
        <v>122</v>
      </c>
      <c r="C9" s="29">
        <v>5250</v>
      </c>
      <c r="D9" s="30">
        <v>0</v>
      </c>
      <c r="E9" s="31"/>
      <c r="F9" s="10" t="s">
        <v>23</v>
      </c>
      <c r="G9" s="32">
        <f t="shared" ref="G9:G13" si="0">B9</f>
        <v>122</v>
      </c>
      <c r="I9" s="10" t="s">
        <v>25</v>
      </c>
      <c r="J9" s="10"/>
      <c r="K9" s="34"/>
      <c r="L9" s="35">
        <v>3048.83</v>
      </c>
      <c r="M9" s="34"/>
      <c r="N9" s="36">
        <v>1400</v>
      </c>
      <c r="O9" s="35">
        <v>0</v>
      </c>
      <c r="P9" s="15"/>
      <c r="Q9" s="37">
        <v>1400</v>
      </c>
      <c r="R9" s="38"/>
      <c r="S9" s="37"/>
      <c r="T9" s="39">
        <f>S9+Q9</f>
        <v>1400</v>
      </c>
      <c r="U9" s="40">
        <f>IF(T9=0,"",(T9-N9)/N9)</f>
        <v>0</v>
      </c>
      <c r="V9" s="37"/>
      <c r="W9" s="41">
        <f>T9</f>
        <v>1400</v>
      </c>
    </row>
    <row r="10" spans="1:23" ht="15.95" customHeight="1" x14ac:dyDescent="0.25">
      <c r="A10" s="27">
        <v>1</v>
      </c>
      <c r="B10" s="28">
        <v>122</v>
      </c>
      <c r="C10" s="29">
        <v>5308</v>
      </c>
      <c r="D10" s="30">
        <v>0</v>
      </c>
      <c r="E10" s="31"/>
      <c r="F10" s="10" t="s">
        <v>23</v>
      </c>
      <c r="G10" s="32">
        <f t="shared" si="0"/>
        <v>122</v>
      </c>
      <c r="I10" s="10" t="s">
        <v>26</v>
      </c>
      <c r="J10" s="10"/>
      <c r="K10" s="34"/>
      <c r="L10" s="35"/>
      <c r="M10" s="34"/>
      <c r="N10" s="36">
        <v>500</v>
      </c>
      <c r="O10" s="35">
        <v>0</v>
      </c>
      <c r="P10" s="15"/>
      <c r="Q10" s="37">
        <v>500</v>
      </c>
      <c r="R10" s="38"/>
      <c r="S10" s="37"/>
      <c r="T10" s="39">
        <f t="shared" ref="T10:T13" si="1">S10+Q10</f>
        <v>500</v>
      </c>
      <c r="U10" s="40">
        <f t="shared" ref="U10:U13" si="2">IF(T10=0,"",(T10-N10)/N10)</f>
        <v>0</v>
      </c>
      <c r="V10" s="37"/>
      <c r="W10" s="41">
        <f t="shared" ref="W10:W13" si="3">T10</f>
        <v>500</v>
      </c>
    </row>
    <row r="11" spans="1:23" ht="15.95" customHeight="1" x14ac:dyDescent="0.25">
      <c r="A11" s="27">
        <v>1</v>
      </c>
      <c r="B11" s="28">
        <v>122</v>
      </c>
      <c r="C11" s="29">
        <v>5385</v>
      </c>
      <c r="D11" s="30">
        <v>0</v>
      </c>
      <c r="E11" s="31"/>
      <c r="F11" s="10" t="s">
        <v>23</v>
      </c>
      <c r="G11" s="32">
        <f t="shared" si="0"/>
        <v>122</v>
      </c>
      <c r="I11" s="10" t="s">
        <v>27</v>
      </c>
      <c r="J11" s="10"/>
      <c r="K11" s="34"/>
      <c r="L11" s="35"/>
      <c r="M11" s="34"/>
      <c r="N11" s="36">
        <v>65</v>
      </c>
      <c r="O11" s="35">
        <v>0</v>
      </c>
      <c r="P11" s="15"/>
      <c r="Q11" s="37">
        <v>65</v>
      </c>
      <c r="R11" s="38"/>
      <c r="S11" s="37"/>
      <c r="T11" s="39">
        <f t="shared" si="1"/>
        <v>65</v>
      </c>
      <c r="U11" s="40">
        <f t="shared" si="2"/>
        <v>0</v>
      </c>
      <c r="V11" s="37"/>
      <c r="W11" s="41">
        <f t="shared" si="3"/>
        <v>65</v>
      </c>
    </row>
    <row r="12" spans="1:23" s="14" customFormat="1" ht="15.95" customHeight="1" x14ac:dyDescent="0.25">
      <c r="A12" s="27">
        <v>1</v>
      </c>
      <c r="B12" s="28">
        <v>122</v>
      </c>
      <c r="C12" s="29">
        <v>5580</v>
      </c>
      <c r="D12" s="30">
        <v>0</v>
      </c>
      <c r="E12" s="26"/>
      <c r="F12" s="10" t="s">
        <v>23</v>
      </c>
      <c r="G12" s="32">
        <f t="shared" si="0"/>
        <v>122</v>
      </c>
      <c r="I12" s="10" t="s">
        <v>28</v>
      </c>
      <c r="K12" s="15"/>
      <c r="L12" s="21"/>
      <c r="M12" s="15"/>
      <c r="N12" s="42">
        <v>3500</v>
      </c>
      <c r="O12" s="43">
        <v>100.16</v>
      </c>
      <c r="P12" s="15"/>
      <c r="Q12" s="37">
        <v>3185</v>
      </c>
      <c r="R12" s="38"/>
      <c r="S12" s="37"/>
      <c r="T12" s="39">
        <f t="shared" si="1"/>
        <v>3185</v>
      </c>
      <c r="U12" s="40">
        <f t="shared" si="2"/>
        <v>-0.09</v>
      </c>
      <c r="V12" s="37"/>
      <c r="W12" s="41">
        <f t="shared" si="3"/>
        <v>3185</v>
      </c>
    </row>
    <row r="13" spans="1:23" s="14" customFormat="1" ht="15.95" customHeight="1" x14ac:dyDescent="0.25">
      <c r="A13" s="27">
        <v>1</v>
      </c>
      <c r="B13" s="28">
        <v>122</v>
      </c>
      <c r="C13" s="29">
        <v>5730</v>
      </c>
      <c r="D13" s="30">
        <v>0</v>
      </c>
      <c r="E13" s="26"/>
      <c r="F13" s="10" t="s">
        <v>23</v>
      </c>
      <c r="G13" s="32">
        <f t="shared" si="0"/>
        <v>122</v>
      </c>
      <c r="I13" s="10" t="s">
        <v>29</v>
      </c>
      <c r="K13" s="15"/>
      <c r="L13" s="21"/>
      <c r="M13" s="15"/>
      <c r="N13" s="42">
        <v>685</v>
      </c>
      <c r="O13" s="43">
        <v>934</v>
      </c>
      <c r="P13" s="15"/>
      <c r="Q13" s="37">
        <v>1000</v>
      </c>
      <c r="R13" s="38"/>
      <c r="S13" s="37"/>
      <c r="T13" s="39">
        <f t="shared" si="1"/>
        <v>1000</v>
      </c>
      <c r="U13" s="40">
        <f t="shared" si="2"/>
        <v>0.45985401459854014</v>
      </c>
      <c r="V13" s="37"/>
      <c r="W13" s="41">
        <f t="shared" si="3"/>
        <v>1000</v>
      </c>
    </row>
    <row r="14" spans="1:23" s="45" customFormat="1" ht="15.95" customHeight="1" thickBot="1" x14ac:dyDescent="0.3">
      <c r="A14" s="44"/>
      <c r="B14" s="44"/>
      <c r="C14" s="44"/>
      <c r="D14" s="44"/>
      <c r="G14" s="32"/>
      <c r="I14" s="46" t="s">
        <v>1</v>
      </c>
      <c r="K14" s="47"/>
      <c r="L14" s="48">
        <f>SUM(L8:L9)</f>
        <v>6648.83</v>
      </c>
      <c r="M14" s="48"/>
      <c r="N14" s="48">
        <f>SUM(N8:N13)</f>
        <v>9750</v>
      </c>
      <c r="O14" s="48">
        <f>SUM(O8:O13)</f>
        <v>1034.1600000000001</v>
      </c>
      <c r="P14" s="47"/>
      <c r="Q14" s="48">
        <f>SUM(Q8:Q13)</f>
        <v>9750</v>
      </c>
      <c r="R14" s="8"/>
      <c r="S14" s="48">
        <f t="shared" ref="S14:T14" si="4">SUM(S8:S13)</f>
        <v>0</v>
      </c>
      <c r="T14" s="48">
        <f t="shared" si="4"/>
        <v>9750</v>
      </c>
      <c r="U14" s="49"/>
      <c r="V14" s="48">
        <f t="shared" ref="V14:W14" si="5">SUM(V8:V13)</f>
        <v>0</v>
      </c>
      <c r="W14" s="48">
        <f t="shared" si="5"/>
        <v>6150</v>
      </c>
    </row>
    <row r="15" spans="1:23" ht="20.100000000000001" customHeight="1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</row>
    <row r="16" spans="1:23" ht="20.100000000000001" customHeight="1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</row>
    <row r="17" spans="1:24" ht="15.95" customHeight="1" x14ac:dyDescent="0.25">
      <c r="A17" s="88" t="s">
        <v>30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</row>
    <row r="18" spans="1:24" ht="15.95" customHeight="1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</row>
    <row r="19" spans="1:24" ht="15.95" customHeight="1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</row>
    <row r="20" spans="1:24" ht="15.95" customHeight="1" x14ac:dyDescent="0.25">
      <c r="A20" s="89" t="s">
        <v>31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</row>
    <row r="21" spans="1:24" ht="15.95" customHeight="1" x14ac:dyDescent="0.25">
      <c r="A21" s="50"/>
      <c r="C21" s="90" t="s">
        <v>32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</row>
    <row r="22" spans="1:24" ht="15.95" customHeight="1" x14ac:dyDescent="0.25">
      <c r="C22" s="81" t="s">
        <v>33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</row>
    <row r="23" spans="1:24" ht="15.95" customHeight="1" x14ac:dyDescent="0.25"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4" ht="15.95" customHeight="1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</row>
    <row r="25" spans="1:24" s="57" customFormat="1" ht="15.95" customHeight="1" x14ac:dyDescent="0.25">
      <c r="A25" s="52"/>
      <c r="B25" s="53"/>
      <c r="C25" s="54"/>
      <c r="D25" s="55"/>
      <c r="E25" s="56"/>
      <c r="G25" s="58"/>
      <c r="H25" s="59"/>
      <c r="I25" s="60"/>
      <c r="J25" s="82" t="s">
        <v>34</v>
      </c>
      <c r="K25" s="83"/>
      <c r="L25" s="83"/>
      <c r="M25" s="83"/>
      <c r="N25" s="83"/>
      <c r="O25" s="84"/>
      <c r="P25" s="61"/>
      <c r="Q25" s="62">
        <v>4000</v>
      </c>
      <c r="R25" s="63"/>
      <c r="S25" s="85"/>
      <c r="T25" s="85"/>
      <c r="U25" s="85"/>
      <c r="V25" s="85"/>
      <c r="W25" s="86"/>
      <c r="X25" s="10"/>
    </row>
    <row r="26" spans="1:24" ht="15.95" customHeight="1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1:24" s="14" customFormat="1" ht="15.95" customHeight="1" x14ac:dyDescent="0.25">
      <c r="B27" s="64"/>
      <c r="C27" s="24"/>
      <c r="D27" s="25"/>
      <c r="E27" s="26"/>
      <c r="I27" s="65" t="s">
        <v>35</v>
      </c>
      <c r="J27" s="66" t="s">
        <v>36</v>
      </c>
      <c r="P27" s="67"/>
      <c r="Q27" s="17"/>
      <c r="R27" s="19"/>
      <c r="S27" s="8"/>
      <c r="T27" s="6"/>
      <c r="U27" s="8"/>
      <c r="V27" s="8"/>
      <c r="W27" s="9"/>
      <c r="X27" s="10"/>
    </row>
    <row r="28" spans="1:24" ht="15.95" customHeight="1" x14ac:dyDescent="0.25">
      <c r="A28" s="27"/>
      <c r="B28" s="28"/>
      <c r="C28" s="54"/>
      <c r="D28" s="29"/>
      <c r="E28" s="31"/>
      <c r="H28" s="33"/>
      <c r="I28" s="68" t="s">
        <v>37</v>
      </c>
      <c r="J28" s="74" t="s">
        <v>24</v>
      </c>
      <c r="K28" s="75"/>
      <c r="L28" s="75"/>
      <c r="M28" s="75"/>
      <c r="N28" s="75"/>
      <c r="O28" s="76"/>
      <c r="Q28" s="69">
        <v>3600</v>
      </c>
      <c r="R28" s="70"/>
      <c r="S28" s="77" t="s">
        <v>38</v>
      </c>
      <c r="T28" s="77"/>
      <c r="U28" s="77"/>
      <c r="V28" s="77"/>
      <c r="W28" s="78"/>
    </row>
    <row r="29" spans="1:24" ht="15.95" customHeight="1" x14ac:dyDescent="0.25">
      <c r="A29" s="27"/>
      <c r="B29" s="28"/>
      <c r="C29" s="54"/>
      <c r="D29" s="29"/>
      <c r="E29" s="31"/>
      <c r="H29" s="33"/>
      <c r="I29" s="33"/>
      <c r="J29" s="74"/>
      <c r="K29" s="75"/>
      <c r="L29" s="75"/>
      <c r="M29" s="75"/>
      <c r="N29" s="75"/>
      <c r="O29" s="76"/>
      <c r="Q29" s="69"/>
      <c r="R29" s="70"/>
      <c r="S29" s="77"/>
      <c r="T29" s="77"/>
      <c r="U29" s="77"/>
      <c r="V29" s="77"/>
      <c r="W29" s="78"/>
    </row>
    <row r="30" spans="1:24" ht="15.95" customHeight="1" x14ac:dyDescent="0.25">
      <c r="A30" s="27"/>
      <c r="B30" s="28"/>
      <c r="C30" s="54"/>
      <c r="D30" s="29"/>
      <c r="E30" s="31"/>
      <c r="H30" s="33"/>
      <c r="I30" s="33"/>
      <c r="J30" s="74"/>
      <c r="K30" s="75"/>
      <c r="L30" s="75"/>
      <c r="M30" s="75"/>
      <c r="N30" s="75"/>
      <c r="O30" s="76"/>
      <c r="Q30" s="69"/>
      <c r="R30" s="70"/>
      <c r="S30" s="77"/>
      <c r="T30" s="77"/>
      <c r="U30" s="77"/>
      <c r="V30" s="77"/>
      <c r="W30" s="78"/>
    </row>
    <row r="31" spans="1:24" ht="15.95" customHeight="1" x14ac:dyDescent="0.25">
      <c r="A31" s="27"/>
      <c r="B31" s="28"/>
      <c r="C31" s="54"/>
      <c r="D31" s="29"/>
      <c r="E31" s="31"/>
      <c r="J31" s="74"/>
      <c r="K31" s="75"/>
      <c r="L31" s="75"/>
      <c r="M31" s="75"/>
      <c r="N31" s="75"/>
      <c r="O31" s="76"/>
      <c r="Q31" s="69"/>
      <c r="R31" s="70"/>
      <c r="S31" s="77"/>
      <c r="T31" s="77"/>
      <c r="U31" s="77"/>
      <c r="V31" s="77"/>
      <c r="W31" s="78"/>
    </row>
    <row r="32" spans="1:24" ht="15.95" customHeight="1" thickBot="1" x14ac:dyDescent="0.3">
      <c r="E32" s="31"/>
      <c r="J32" s="10"/>
      <c r="K32" s="10"/>
      <c r="L32" s="10"/>
      <c r="M32" s="10"/>
      <c r="N32" s="10"/>
      <c r="O32" s="72" t="s">
        <v>39</v>
      </c>
      <c r="Q32" s="48">
        <f>SUM(Q28:Q31)</f>
        <v>3600</v>
      </c>
      <c r="R32" s="6" t="s">
        <v>40</v>
      </c>
    </row>
    <row r="33" spans="1:33" ht="15.95" customHeight="1" x14ac:dyDescent="0.25">
      <c r="E33" s="31"/>
    </row>
    <row r="34" spans="1:33" ht="15.95" customHeight="1" x14ac:dyDescent="0.25">
      <c r="B34" s="64"/>
      <c r="E34" s="31"/>
      <c r="I34" s="65" t="s">
        <v>35</v>
      </c>
      <c r="J34" s="66" t="s">
        <v>41</v>
      </c>
    </row>
    <row r="35" spans="1:33" ht="15.95" customHeight="1" x14ac:dyDescent="0.25">
      <c r="A35" s="27"/>
      <c r="B35" s="28"/>
      <c r="C35" s="54"/>
      <c r="D35" s="29"/>
      <c r="E35" s="31"/>
      <c r="I35" s="73" t="s">
        <v>42</v>
      </c>
      <c r="J35" s="74" t="s">
        <v>25</v>
      </c>
      <c r="K35" s="75"/>
      <c r="L35" s="75"/>
      <c r="M35" s="75"/>
      <c r="N35" s="75"/>
      <c r="O35" s="76"/>
      <c r="Q35" s="69">
        <v>1400</v>
      </c>
      <c r="R35" s="70"/>
      <c r="S35" s="74" t="s">
        <v>43</v>
      </c>
      <c r="T35" s="75"/>
      <c r="U35" s="75"/>
      <c r="V35" s="75"/>
      <c r="W35" s="75"/>
      <c r="X35" s="76"/>
    </row>
    <row r="36" spans="1:33" ht="15.95" customHeight="1" x14ac:dyDescent="0.25">
      <c r="A36" s="27"/>
      <c r="B36" s="28"/>
      <c r="C36" s="54"/>
      <c r="D36" s="29"/>
      <c r="E36" s="31"/>
      <c r="I36" s="73" t="s">
        <v>44</v>
      </c>
      <c r="J36" s="74" t="s">
        <v>26</v>
      </c>
      <c r="K36" s="75"/>
      <c r="L36" s="75"/>
      <c r="M36" s="75"/>
      <c r="N36" s="75"/>
      <c r="O36" s="76"/>
      <c r="Q36" s="69">
        <v>500</v>
      </c>
      <c r="R36" s="70"/>
      <c r="S36" s="74" t="s">
        <v>45</v>
      </c>
      <c r="T36" s="75"/>
      <c r="U36" s="75"/>
      <c r="V36" s="75"/>
      <c r="W36" s="75"/>
      <c r="X36" s="76"/>
    </row>
    <row r="37" spans="1:33" ht="15.95" customHeight="1" x14ac:dyDescent="0.25">
      <c r="A37" s="27"/>
      <c r="B37" s="28"/>
      <c r="C37" s="54"/>
      <c r="D37" s="29"/>
      <c r="E37" s="31"/>
      <c r="I37" s="73" t="s">
        <v>46</v>
      </c>
      <c r="J37" s="74" t="s">
        <v>27</v>
      </c>
      <c r="K37" s="75"/>
      <c r="L37" s="75"/>
      <c r="M37" s="75"/>
      <c r="N37" s="75"/>
      <c r="O37" s="76"/>
      <c r="Q37" s="69">
        <v>65</v>
      </c>
      <c r="R37" s="70"/>
      <c r="S37" s="74" t="s">
        <v>47</v>
      </c>
      <c r="T37" s="75"/>
      <c r="U37" s="75"/>
      <c r="V37" s="75"/>
      <c r="W37" s="75"/>
      <c r="X37" s="76"/>
    </row>
    <row r="38" spans="1:33" ht="15.95" customHeight="1" x14ac:dyDescent="0.25">
      <c r="A38" s="27"/>
      <c r="B38" s="28"/>
      <c r="C38" s="54"/>
      <c r="D38" s="29"/>
      <c r="E38" s="31"/>
      <c r="H38" s="33"/>
      <c r="I38" s="73" t="s">
        <v>48</v>
      </c>
      <c r="J38" s="74" t="s">
        <v>28</v>
      </c>
      <c r="K38" s="75"/>
      <c r="L38" s="75"/>
      <c r="M38" s="75"/>
      <c r="N38" s="75"/>
      <c r="O38" s="76"/>
      <c r="Q38" s="69">
        <v>3185</v>
      </c>
      <c r="R38" s="70"/>
      <c r="S38" s="74" t="s">
        <v>49</v>
      </c>
      <c r="T38" s="75"/>
      <c r="U38" s="75"/>
      <c r="V38" s="75"/>
      <c r="W38" s="75"/>
      <c r="X38" s="76"/>
    </row>
    <row r="39" spans="1:33" ht="15.95" customHeight="1" x14ac:dyDescent="0.25">
      <c r="A39" s="27"/>
      <c r="B39" s="28"/>
      <c r="C39" s="54"/>
      <c r="D39" s="29"/>
      <c r="E39" s="31"/>
      <c r="I39" s="73" t="s">
        <v>50</v>
      </c>
      <c r="J39" s="74" t="s">
        <v>29</v>
      </c>
      <c r="K39" s="75"/>
      <c r="L39" s="75"/>
      <c r="M39" s="75"/>
      <c r="N39" s="75"/>
      <c r="O39" s="76"/>
      <c r="Q39" s="69">
        <v>1000</v>
      </c>
      <c r="R39" s="70"/>
      <c r="S39" s="74" t="s">
        <v>51</v>
      </c>
      <c r="T39" s="75"/>
      <c r="U39" s="75"/>
      <c r="V39" s="75"/>
      <c r="W39" s="75"/>
      <c r="X39" s="76"/>
    </row>
    <row r="40" spans="1:33" ht="15.95" customHeight="1" x14ac:dyDescent="0.25">
      <c r="A40" s="27"/>
      <c r="B40" s="28"/>
      <c r="C40" s="54"/>
      <c r="D40" s="29"/>
      <c r="E40" s="31"/>
      <c r="H40" s="33"/>
      <c r="I40" s="73"/>
      <c r="J40" s="74"/>
      <c r="K40" s="75"/>
      <c r="L40" s="75"/>
      <c r="M40" s="75"/>
      <c r="N40" s="75"/>
      <c r="O40" s="76"/>
      <c r="Q40" s="69"/>
      <c r="R40" s="70"/>
      <c r="S40" s="74" t="s">
        <v>52</v>
      </c>
      <c r="T40" s="75"/>
      <c r="U40" s="75"/>
      <c r="V40" s="75"/>
      <c r="W40" s="75"/>
      <c r="X40" s="76"/>
    </row>
    <row r="41" spans="1:33" ht="15.95" customHeight="1" x14ac:dyDescent="0.25">
      <c r="A41" s="27"/>
      <c r="B41" s="28"/>
      <c r="C41" s="54"/>
      <c r="D41" s="29"/>
      <c r="E41" s="31"/>
      <c r="I41" s="73"/>
      <c r="J41" s="74"/>
      <c r="K41" s="75"/>
      <c r="L41" s="75"/>
      <c r="M41" s="75"/>
      <c r="N41" s="75"/>
      <c r="O41" s="76"/>
      <c r="Q41" s="69"/>
      <c r="R41" s="70"/>
      <c r="S41" s="74" t="s">
        <v>53</v>
      </c>
      <c r="T41" s="75"/>
      <c r="U41" s="75"/>
      <c r="V41" s="75"/>
      <c r="W41" s="75"/>
      <c r="X41" s="76"/>
      <c r="AC41" s="77" t="s">
        <v>54</v>
      </c>
      <c r="AD41" s="77"/>
      <c r="AE41" s="77"/>
      <c r="AF41" s="77"/>
      <c r="AG41" s="78"/>
    </row>
    <row r="42" spans="1:33" ht="15.95" customHeight="1" x14ac:dyDescent="0.25">
      <c r="A42" s="27"/>
      <c r="B42" s="28"/>
      <c r="C42" s="54"/>
      <c r="D42" s="29"/>
      <c r="E42" s="31"/>
      <c r="I42" s="33"/>
      <c r="J42" s="74"/>
      <c r="K42" s="75"/>
      <c r="L42" s="75"/>
      <c r="M42" s="75"/>
      <c r="N42" s="75"/>
      <c r="O42" s="76"/>
      <c r="Q42" s="69"/>
      <c r="R42" s="70"/>
      <c r="S42" s="77"/>
      <c r="T42" s="77"/>
      <c r="U42" s="77"/>
      <c r="V42" s="77"/>
      <c r="W42" s="78"/>
    </row>
    <row r="43" spans="1:33" ht="15.95" customHeight="1" x14ac:dyDescent="0.25">
      <c r="A43" s="27"/>
      <c r="B43" s="28"/>
      <c r="C43" s="54"/>
      <c r="D43" s="29"/>
      <c r="E43" s="31"/>
      <c r="H43" s="33"/>
      <c r="I43" s="33"/>
      <c r="J43" s="74"/>
      <c r="K43" s="75"/>
      <c r="L43" s="75"/>
      <c r="M43" s="75"/>
      <c r="N43" s="75"/>
      <c r="O43" s="76"/>
      <c r="Q43" s="69"/>
      <c r="R43" s="70"/>
      <c r="S43" s="77"/>
      <c r="T43" s="77"/>
      <c r="U43" s="77"/>
      <c r="V43" s="77"/>
      <c r="W43" s="78"/>
    </row>
    <row r="44" spans="1:33" ht="15.95" customHeight="1" x14ac:dyDescent="0.25">
      <c r="A44" s="27"/>
      <c r="B44" s="28"/>
      <c r="D44" s="54"/>
      <c r="E44" s="31"/>
      <c r="H44" s="33"/>
      <c r="I44" s="33"/>
      <c r="J44" s="74"/>
      <c r="K44" s="75"/>
      <c r="L44" s="75"/>
      <c r="M44" s="75"/>
      <c r="N44" s="75"/>
      <c r="O44" s="76"/>
      <c r="Q44" s="69"/>
      <c r="R44" s="70"/>
      <c r="S44" s="77"/>
      <c r="T44" s="77"/>
      <c r="U44" s="77"/>
      <c r="V44" s="77"/>
      <c r="W44" s="78"/>
    </row>
    <row r="45" spans="1:33" ht="15.95" customHeight="1" thickBot="1" x14ac:dyDescent="0.3">
      <c r="E45" s="31"/>
      <c r="J45" s="10"/>
      <c r="K45" s="10"/>
      <c r="L45" s="10"/>
      <c r="M45" s="10"/>
      <c r="N45" s="10"/>
      <c r="O45" s="72" t="s">
        <v>55</v>
      </c>
      <c r="Q45" s="48">
        <f>SUM(Q35:Q44)</f>
        <v>6150</v>
      </c>
      <c r="R45" s="6" t="s">
        <v>56</v>
      </c>
    </row>
    <row r="46" spans="1:33" ht="30" customHeight="1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</row>
    <row r="47" spans="1:33" ht="15.95" customHeight="1" thickBot="1" x14ac:dyDescent="0.3">
      <c r="J47" s="10"/>
      <c r="K47" s="80" t="s">
        <v>57</v>
      </c>
      <c r="L47" s="80"/>
      <c r="M47" s="80"/>
      <c r="N47" s="80"/>
      <c r="O47" s="80"/>
      <c r="P47" s="80"/>
      <c r="Q47" s="80"/>
      <c r="R47" s="80"/>
      <c r="S47" s="80"/>
      <c r="T47" s="80"/>
      <c r="U47" s="10"/>
      <c r="V47" s="10"/>
      <c r="W47" s="10"/>
    </row>
    <row r="48" spans="1:33" ht="15.95" customHeight="1" x14ac:dyDescent="0.25">
      <c r="J48" s="10"/>
      <c r="K48" s="10"/>
      <c r="L48" s="10"/>
      <c r="M48" s="10"/>
      <c r="N48" s="10"/>
      <c r="O48" s="10"/>
    </row>
    <row r="49" spans="1:23" ht="15.95" customHeight="1" x14ac:dyDescent="0.25">
      <c r="J49" s="10"/>
      <c r="K49" s="10"/>
      <c r="L49" s="10"/>
      <c r="M49" s="10"/>
      <c r="N49" s="10"/>
      <c r="O49" s="10"/>
    </row>
    <row r="50" spans="1:23" ht="17.100000000000001" customHeight="1" x14ac:dyDescent="0.25">
      <c r="J50" s="10"/>
      <c r="K50" s="10"/>
      <c r="L50" s="10"/>
      <c r="M50" s="10"/>
      <c r="N50" s="10"/>
      <c r="O50" s="10"/>
    </row>
    <row r="51" spans="1:23" ht="17.100000000000001" customHeight="1" x14ac:dyDescent="0.25">
      <c r="J51" s="10"/>
      <c r="K51" s="10"/>
      <c r="L51" s="10"/>
      <c r="M51" s="10"/>
      <c r="N51" s="10"/>
      <c r="O51" s="10"/>
    </row>
    <row r="52" spans="1:23" ht="17.100000000000001" customHeight="1" x14ac:dyDescent="0.25">
      <c r="A52" s="10"/>
      <c r="B52" s="10"/>
      <c r="C52" s="10"/>
      <c r="D52" s="10"/>
      <c r="G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17.100000000000001" customHeight="1" x14ac:dyDescent="0.25">
      <c r="A53" s="10"/>
      <c r="B53" s="10"/>
      <c r="C53" s="10"/>
      <c r="D53" s="10"/>
      <c r="G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ht="17.100000000000001" customHeight="1" x14ac:dyDescent="0.25">
      <c r="A54" s="10"/>
      <c r="B54" s="10"/>
      <c r="C54" s="10"/>
      <c r="D54" s="10"/>
      <c r="G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ht="17.100000000000001" customHeight="1" x14ac:dyDescent="0.25">
      <c r="A55" s="10"/>
      <c r="B55" s="10"/>
      <c r="C55" s="10"/>
      <c r="D55" s="10"/>
      <c r="G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17.100000000000001" customHeight="1" x14ac:dyDescent="0.25">
      <c r="A56" s="10"/>
      <c r="B56" s="10"/>
      <c r="C56" s="10"/>
      <c r="D56" s="10"/>
      <c r="G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17.100000000000001" customHeight="1" x14ac:dyDescent="0.25">
      <c r="A57" s="10"/>
      <c r="B57" s="10"/>
      <c r="C57" s="10"/>
      <c r="D57" s="10"/>
      <c r="G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ht="17.100000000000001" customHeight="1" x14ac:dyDescent="0.25">
      <c r="A58" s="10"/>
      <c r="B58" s="10"/>
      <c r="C58" s="10"/>
      <c r="D58" s="10"/>
      <c r="G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7.100000000000001" customHeight="1" x14ac:dyDescent="0.25">
      <c r="A59" s="10"/>
      <c r="B59" s="10"/>
      <c r="C59" s="10"/>
      <c r="D59" s="10"/>
      <c r="G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7.100000000000001" customHeight="1" x14ac:dyDescent="0.25">
      <c r="A60" s="10"/>
      <c r="B60" s="10"/>
      <c r="C60" s="10"/>
      <c r="D60" s="10"/>
      <c r="G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ht="17.100000000000001" customHeight="1" x14ac:dyDescent="0.25">
      <c r="A61" s="10"/>
      <c r="B61" s="10"/>
      <c r="C61" s="10"/>
      <c r="D61" s="10"/>
      <c r="G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17.100000000000001" customHeight="1" x14ac:dyDescent="0.25">
      <c r="A62" s="10"/>
      <c r="B62" s="10"/>
      <c r="C62" s="10"/>
      <c r="D62" s="10"/>
      <c r="G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17.100000000000001" customHeight="1" x14ac:dyDescent="0.25">
      <c r="A63" s="10"/>
      <c r="B63" s="10"/>
      <c r="C63" s="10"/>
      <c r="D63" s="10"/>
      <c r="G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17.100000000000001" customHeight="1" x14ac:dyDescent="0.25">
      <c r="A64" s="10"/>
      <c r="B64" s="10"/>
      <c r="C64" s="10"/>
      <c r="D64" s="10"/>
      <c r="G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ht="17.100000000000001" customHeight="1" x14ac:dyDescent="0.25">
      <c r="A65" s="10"/>
      <c r="B65" s="10"/>
      <c r="C65" s="10"/>
      <c r="D65" s="10"/>
      <c r="G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ht="17.100000000000001" customHeight="1" x14ac:dyDescent="0.25">
      <c r="A66" s="10"/>
      <c r="B66" s="10"/>
      <c r="C66" s="10"/>
      <c r="D66" s="10"/>
      <c r="G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ht="17.100000000000001" customHeight="1" x14ac:dyDescent="0.25">
      <c r="A67" s="10"/>
      <c r="B67" s="10"/>
      <c r="C67" s="10"/>
      <c r="D67" s="10"/>
      <c r="G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ht="17.100000000000001" customHeight="1" x14ac:dyDescent="0.25">
      <c r="A68" s="10"/>
      <c r="B68" s="10"/>
      <c r="C68" s="10"/>
      <c r="D68" s="10"/>
      <c r="G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ht="20.100000000000001" customHeight="1" x14ac:dyDescent="0.25">
      <c r="A69" s="10"/>
      <c r="B69" s="10"/>
      <c r="C69" s="10"/>
      <c r="D69" s="10"/>
      <c r="G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ht="20.100000000000001" customHeight="1" x14ac:dyDescent="0.25">
      <c r="A70" s="10"/>
      <c r="B70" s="10"/>
      <c r="C70" s="10"/>
      <c r="D70" s="10"/>
      <c r="G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ht="20.100000000000001" customHeight="1" x14ac:dyDescent="0.25">
      <c r="A71" s="10"/>
      <c r="B71" s="10"/>
      <c r="C71" s="10"/>
      <c r="D71" s="10"/>
      <c r="G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ht="20.100000000000001" customHeight="1" x14ac:dyDescent="0.25">
      <c r="A72" s="10"/>
      <c r="B72" s="10"/>
      <c r="C72" s="10"/>
      <c r="D72" s="10"/>
      <c r="G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ht="20.100000000000001" customHeight="1" x14ac:dyDescent="0.25">
      <c r="A73" s="10"/>
      <c r="B73" s="10"/>
      <c r="C73" s="10"/>
      <c r="D73" s="10"/>
      <c r="G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ht="20.100000000000001" customHeight="1" x14ac:dyDescent="0.25">
      <c r="A74" s="10"/>
      <c r="B74" s="10"/>
      <c r="C74" s="10"/>
      <c r="D74" s="10"/>
      <c r="G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20.100000000000001" customHeight="1" x14ac:dyDescent="0.25">
      <c r="A75" s="10"/>
      <c r="B75" s="10"/>
      <c r="C75" s="10"/>
      <c r="D75" s="10"/>
      <c r="G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ht="20.100000000000001" customHeight="1" x14ac:dyDescent="0.25">
      <c r="A76" s="10"/>
      <c r="B76" s="10"/>
      <c r="C76" s="10"/>
      <c r="D76" s="10"/>
      <c r="G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ht="20.100000000000001" customHeight="1" x14ac:dyDescent="0.25">
      <c r="A77" s="10"/>
      <c r="B77" s="10"/>
      <c r="C77" s="10"/>
      <c r="D77" s="10"/>
      <c r="G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ht="20.100000000000001" customHeight="1" x14ac:dyDescent="0.25">
      <c r="A78" s="10"/>
      <c r="B78" s="10"/>
      <c r="C78" s="10"/>
      <c r="D78" s="10"/>
      <c r="G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ht="20.100000000000001" customHeight="1" x14ac:dyDescent="0.25">
      <c r="A79" s="10"/>
      <c r="B79" s="10"/>
      <c r="C79" s="10"/>
      <c r="D79" s="10"/>
      <c r="G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</sheetData>
  <mergeCells count="51">
    <mergeCell ref="H1:I1"/>
    <mergeCell ref="H2:I2"/>
    <mergeCell ref="V3:W3"/>
    <mergeCell ref="A4:D4"/>
    <mergeCell ref="A5:D5"/>
    <mergeCell ref="Q5:Q6"/>
    <mergeCell ref="T5:T6"/>
    <mergeCell ref="U5:U6"/>
    <mergeCell ref="A6:D6"/>
    <mergeCell ref="J28:O28"/>
    <mergeCell ref="S28:W28"/>
    <mergeCell ref="A15:W15"/>
    <mergeCell ref="A16:W16"/>
    <mergeCell ref="A17:W18"/>
    <mergeCell ref="A19:W19"/>
    <mergeCell ref="A20:W20"/>
    <mergeCell ref="C21:V21"/>
    <mergeCell ref="C22:V23"/>
    <mergeCell ref="A24:W24"/>
    <mergeCell ref="J25:O25"/>
    <mergeCell ref="S25:W25"/>
    <mergeCell ref="A26:W26"/>
    <mergeCell ref="J29:O29"/>
    <mergeCell ref="S29:W29"/>
    <mergeCell ref="J30:O30"/>
    <mergeCell ref="S30:W30"/>
    <mergeCell ref="J31:O31"/>
    <mergeCell ref="S31:W31"/>
    <mergeCell ref="J35:O35"/>
    <mergeCell ref="S35:X35"/>
    <mergeCell ref="J36:O36"/>
    <mergeCell ref="S36:X36"/>
    <mergeCell ref="J37:O37"/>
    <mergeCell ref="S37:X37"/>
    <mergeCell ref="J38:O38"/>
    <mergeCell ref="S38:X38"/>
    <mergeCell ref="J39:O39"/>
    <mergeCell ref="S39:X39"/>
    <mergeCell ref="J40:O40"/>
    <mergeCell ref="S40:X40"/>
    <mergeCell ref="AC41:AG41"/>
    <mergeCell ref="J42:O42"/>
    <mergeCell ref="S42:W42"/>
    <mergeCell ref="J43:O43"/>
    <mergeCell ref="S43:W43"/>
    <mergeCell ref="J44:O44"/>
    <mergeCell ref="S44:W44"/>
    <mergeCell ref="A46:W46"/>
    <mergeCell ref="K47:T47"/>
    <mergeCell ref="J41:O41"/>
    <mergeCell ref="S41:X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Rick White</cp:lastModifiedBy>
  <dcterms:created xsi:type="dcterms:W3CDTF">2019-11-07T16:20:39Z</dcterms:created>
  <dcterms:modified xsi:type="dcterms:W3CDTF">2019-12-02T20:44:13Z</dcterms:modified>
</cp:coreProperties>
</file>