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wnadministrator\Desktop\Boards-Commissions-Committees-Departments\Police Department\FY 21 Budget\"/>
    </mc:Choice>
  </mc:AlternateContent>
  <xr:revisionPtr revIDLastSave="0" documentId="8_{761533AB-1232-4945-9179-8EFF88E618C9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42" i="1" l="1"/>
  <c r="Q28" i="1"/>
  <c r="Q10" i="1"/>
  <c r="T10" i="1" s="1"/>
  <c r="O10" i="1"/>
  <c r="N10" i="1"/>
  <c r="L10" i="1"/>
  <c r="J10" i="1"/>
  <c r="I10" i="1"/>
  <c r="T9" i="1"/>
  <c r="W9" i="1" s="1"/>
  <c r="G9" i="1"/>
  <c r="T8" i="1"/>
  <c r="W8" i="1" s="1"/>
  <c r="G8" i="1"/>
  <c r="U10" i="1" l="1"/>
  <c r="W10" i="1"/>
  <c r="U8" i="1"/>
  <c r="U9" i="1"/>
</calcChain>
</file>

<file path=xl/sharedStrings.xml><?xml version="1.0" encoding="utf-8"?>
<sst xmlns="http://schemas.openxmlformats.org/spreadsheetml/2006/main" count="60" uniqueCount="46">
  <si>
    <t>DEPARTMENT</t>
  </si>
  <si>
    <t>ANIMAL CONTROL</t>
  </si>
  <si>
    <t>CODE</t>
  </si>
  <si>
    <t>To be completed by Others.</t>
  </si>
  <si>
    <t>FY19</t>
  </si>
  <si>
    <t>FY20</t>
  </si>
  <si>
    <t>FY21</t>
  </si>
  <si>
    <t>ACCOUNT</t>
  </si>
  <si>
    <t>DEPT</t>
  </si>
  <si>
    <t>ACCOUNT NAME</t>
  </si>
  <si>
    <t>EXPENDED</t>
  </si>
  <si>
    <t>AMENDED</t>
  </si>
  <si>
    <t>LEVEL- FUNDED BUDGET</t>
  </si>
  <si>
    <t xml:space="preserve">CHANGES / </t>
  </si>
  <si>
    <t>TOTAL BUDGET REQUEST</t>
  </si>
  <si>
    <t>% change from FY19</t>
  </si>
  <si>
    <t>AC</t>
  </si>
  <si>
    <t>TA</t>
  </si>
  <si>
    <t>NUMBER</t>
  </si>
  <si>
    <t xml:space="preserve"> BUDGET</t>
  </si>
  <si>
    <t>thru 11/05/19</t>
  </si>
  <si>
    <t>GROWTH</t>
  </si>
  <si>
    <t>Recommend</t>
  </si>
  <si>
    <t>ACO</t>
  </si>
  <si>
    <t>STIPENDS-PENSIONABLE</t>
  </si>
  <si>
    <t>OTHER PROFESSIONAL SERVICES</t>
  </si>
  <si>
    <t>The budget will be presented at the Annual Town Meeting in its usual format.  In order to understand what makes up the total of your department’s (1) Salaries &amp; Wages, and 
(2) Expenses, please complete the bottom section.  This will allow me to fully understand what your department’s costs are made up of.  This worksheet is for internal use only.</t>
  </si>
  <si>
    <t>To complete this section, please separate the total amount requested into categories which best reflect the actual costs.</t>
  </si>
  <si>
    <t>Some examples of categories relating to Salary &amp; Wages include:  Salary, Wages, Overtime, Shift Differentials, Uniform Allowance, Stipends, etc.</t>
  </si>
  <si>
    <t>Some examples of categories relating to Expenses include:  Repairs &amp; Maintenance, Contracts, Legal Expense, Communications, Mailings/Postage, Office Supplies, Computer Expenses, Building and Equipment Repairs and Maintenance, Travel &amp; Training, etc.</t>
  </si>
  <si>
    <t>Computer Software</t>
  </si>
  <si>
    <t>VADAR New Account Numbers</t>
  </si>
  <si>
    <t>SALARY - SUB CATEGORIES (Justification)</t>
  </si>
  <si>
    <t>01-249-5190-000000</t>
  </si>
  <si>
    <t>Animal Inspector annual stipend</t>
  </si>
  <si>
    <t xml:space="preserve">SALARY &amp; WAGES TOTAL:  </t>
  </si>
  <si>
    <t>Salary &amp; Wages total should EQUAL Total Dept Budget for Salaries &amp; Wages</t>
  </si>
  <si>
    <t>EXPENSE - SUB CATEGORIES (Justification)</t>
  </si>
  <si>
    <t>01-249-5300-000000</t>
  </si>
  <si>
    <t>Princeton Share to be determined</t>
  </si>
  <si>
    <t xml:space="preserve">EXPENSE TOTAL:  </t>
  </si>
  <si>
    <t>Expense total should EQUAL Total Dept Budget for Expenses</t>
  </si>
  <si>
    <t>Michele Powers</t>
  </si>
  <si>
    <t>2% increase in salary.</t>
  </si>
  <si>
    <t>Rutland does not have FY21 numbers yet but did indicate a 2%</t>
  </si>
  <si>
    <t>increase in pay.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</si>
</sst>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mm/dd/yy;@"/>
    <numFmt numFmtId="165" formatCode="00"/>
    <numFmt numFmtId="166" formatCode="000"/>
    <numFmt numFmtId="167" formatCode="000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20"/>
      <name val="Calibri"/>
      <family val="2"/>
      <scheme val="minor"/>
    </font>
    <font>
      <b/>
      <sz val="10"/>
      <name val="Calibri"/>
      <family val="2"/>
      <scheme val="minor"/>
    </font>
    <font>
      <sz val="6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FF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8">
    <xf numFmtId="0" fontId="0" fillId="0" borderId="0" xfId="0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0" fontId="8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3" fontId="8" fillId="0" borderId="0" xfId="0" applyNumberFormat="1" applyFont="1" applyAlignment="1">
      <alignment vertical="center"/>
    </xf>
    <xf numFmtId="40" fontId="9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3" borderId="0" xfId="0" applyFont="1" applyFill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" fontId="3" fillId="3" borderId="0" xfId="0" applyNumberFormat="1" applyFont="1" applyFill="1" applyAlignment="1">
      <alignment horizontal="center" vertical="center" wrapText="1"/>
    </xf>
    <xf numFmtId="40" fontId="13" fillId="5" borderId="0" xfId="0" applyNumberFormat="1" applyFont="1" applyFill="1" applyAlignment="1">
      <alignment horizontal="center" vertical="center" wrapText="1"/>
    </xf>
    <xf numFmtId="43" fontId="13" fillId="0" borderId="0" xfId="0" applyNumberFormat="1" applyFont="1" applyAlignment="1">
      <alignment horizontal="center" vertical="center" wrapText="1"/>
    </xf>
    <xf numFmtId="43" fontId="14" fillId="0" borderId="0" xfId="0" applyNumberFormat="1" applyFont="1" applyAlignment="1">
      <alignment horizontal="center" vertical="center" wrapText="1"/>
    </xf>
    <xf numFmtId="40" fontId="13" fillId="0" borderId="0" xfId="0" applyNumberFormat="1" applyFont="1" applyAlignment="1">
      <alignment horizontal="center" vertical="center" wrapText="1"/>
    </xf>
    <xf numFmtId="40" fontId="14" fillId="0" borderId="0" xfId="0" applyNumberFormat="1" applyFont="1" applyAlignment="1">
      <alignment horizontal="center" vertical="center" wrapText="1"/>
    </xf>
    <xf numFmtId="164" fontId="13" fillId="5" borderId="0" xfId="0" applyNumberFormat="1" applyFont="1" applyFill="1" applyAlignment="1">
      <alignment horizontal="center" vertical="center"/>
    </xf>
    <xf numFmtId="43" fontId="13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165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67" fontId="17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3" borderId="0" xfId="0" applyFont="1" applyFill="1" applyAlignment="1">
      <alignment vertical="center"/>
    </xf>
    <xf numFmtId="40" fontId="8" fillId="5" borderId="0" xfId="0" applyNumberFormat="1" applyFont="1" applyFill="1" applyAlignment="1">
      <alignment vertical="center"/>
    </xf>
    <xf numFmtId="43" fontId="8" fillId="6" borderId="2" xfId="0" applyNumberFormat="1" applyFont="1" applyFill="1" applyBorder="1" applyAlignment="1">
      <alignment vertical="center"/>
    </xf>
    <xf numFmtId="10" fontId="9" fillId="0" borderId="3" xfId="0" applyNumberFormat="1" applyFont="1" applyBorder="1" applyAlignment="1">
      <alignment vertical="center"/>
    </xf>
    <xf numFmtId="43" fontId="9" fillId="0" borderId="2" xfId="1" applyFont="1" applyBorder="1" applyAlignment="1">
      <alignment vertical="center"/>
    </xf>
    <xf numFmtId="10" fontId="9" fillId="0" borderId="2" xfId="1" applyNumberFormat="1" applyFont="1" applyBorder="1" applyAlignment="1">
      <alignment vertical="center"/>
    </xf>
    <xf numFmtId="43" fontId="18" fillId="6" borderId="2" xfId="1" applyFont="1" applyFill="1" applyBorder="1" applyAlignment="1">
      <alignment vertical="center"/>
    </xf>
    <xf numFmtId="43" fontId="0" fillId="0" borderId="0" xfId="0" applyNumberFormat="1" applyAlignment="1">
      <alignment horizontal="center" vertical="center"/>
    </xf>
    <xf numFmtId="43" fontId="0" fillId="0" borderId="0" xfId="0" applyNumberFormat="1" applyAlignment="1">
      <alignment vertical="center"/>
    </xf>
    <xf numFmtId="43" fontId="19" fillId="0" borderId="0" xfId="0" applyNumberFormat="1" applyFont="1" applyAlignment="1">
      <alignment horizontal="right" vertical="center"/>
    </xf>
    <xf numFmtId="43" fontId="8" fillId="0" borderId="4" xfId="0" applyNumberFormat="1" applyFont="1" applyBorder="1" applyAlignment="1">
      <alignment vertical="center"/>
    </xf>
    <xf numFmtId="43" fontId="3" fillId="0" borderId="0" xfId="0" applyNumberFormat="1" applyFont="1" applyAlignment="1">
      <alignment vertical="center"/>
    </xf>
    <xf numFmtId="165" fontId="0" fillId="0" borderId="0" xfId="0" applyNumberFormat="1" applyAlignment="1">
      <alignment horizontal="left" vertical="center"/>
    </xf>
    <xf numFmtId="165" fontId="0" fillId="0" borderId="0" xfId="0" applyNumberFormat="1" applyAlignment="1">
      <alignment horizontal="center" vertical="center"/>
    </xf>
    <xf numFmtId="165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166" fontId="21" fillId="0" borderId="0" xfId="0" applyNumberFormat="1" applyFont="1" applyAlignment="1">
      <alignment horizontal="center"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3" fontId="9" fillId="7" borderId="2" xfId="0" applyNumberFormat="1" applyFont="1" applyFill="1" applyBorder="1" applyAlignment="1">
      <alignment vertical="center"/>
    </xf>
    <xf numFmtId="10" fontId="9" fillId="0" borderId="8" xfId="0" applyNumberFormat="1" applyFont="1" applyBorder="1" applyAlignment="1">
      <alignment horizontal="right" vertical="center"/>
    </xf>
    <xf numFmtId="0" fontId="5" fillId="0" borderId="0" xfId="0" applyFont="1" applyAlignment="1">
      <alignment vertical="top"/>
    </xf>
    <xf numFmtId="0" fontId="26" fillId="8" borderId="0" xfId="0" applyFont="1" applyFill="1" applyAlignment="1">
      <alignment horizontal="center" vertical="center"/>
    </xf>
    <xf numFmtId="0" fontId="19" fillId="0" borderId="0" xfId="0" applyFont="1" applyAlignment="1">
      <alignment horizontal="left" vertical="center"/>
    </xf>
    <xf numFmtId="4" fontId="3" fillId="0" borderId="0" xfId="0" applyNumberFormat="1" applyFont="1" applyAlignment="1">
      <alignment horizontal="center" vertical="center" wrapText="1"/>
    </xf>
    <xf numFmtId="166" fontId="17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40" fontId="8" fillId="7" borderId="7" xfId="0" applyNumberFormat="1" applyFont="1" applyFill="1" applyBorder="1" applyAlignment="1">
      <alignment horizontal="left" vertical="center"/>
    </xf>
    <xf numFmtId="43" fontId="8" fillId="7" borderId="2" xfId="0" applyNumberFormat="1" applyFont="1" applyFill="1" applyBorder="1" applyAlignment="1">
      <alignment vertical="center"/>
    </xf>
    <xf numFmtId="10" fontId="9" fillId="0" borderId="8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166" fontId="0" fillId="0" borderId="0" xfId="0" applyNumberFormat="1" applyAlignment="1">
      <alignment horizontal="center" vertical="center"/>
    </xf>
    <xf numFmtId="0" fontId="19" fillId="0" borderId="0" xfId="0" applyFont="1" applyAlignment="1">
      <alignment horizontal="right" vertical="center"/>
    </xf>
    <xf numFmtId="40" fontId="8" fillId="7" borderId="5" xfId="0" applyNumberFormat="1" applyFont="1" applyFill="1" applyBorder="1" applyAlignment="1">
      <alignment horizontal="left" vertical="center"/>
    </xf>
    <xf numFmtId="40" fontId="8" fillId="7" borderId="6" xfId="0" applyNumberFormat="1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43" fontId="15" fillId="0" borderId="0" xfId="0" applyNumberFormat="1" applyFont="1" applyAlignment="1">
      <alignment horizontal="center" vertical="center" wrapText="1"/>
    </xf>
    <xf numFmtId="43" fontId="13" fillId="0" borderId="0" xfId="0" applyNumberFormat="1" applyFont="1" applyAlignment="1">
      <alignment horizontal="center" vertical="center" wrapText="1"/>
    </xf>
    <xf numFmtId="40" fontId="16" fillId="0" borderId="0" xfId="0" applyNumberFormat="1" applyFont="1" applyAlignment="1">
      <alignment horizontal="center" vertical="center" wrapText="1"/>
    </xf>
    <xf numFmtId="43" fontId="8" fillId="7" borderId="6" xfId="0" applyNumberFormat="1" applyFont="1" applyFill="1" applyBorder="1" applyAlignment="1">
      <alignment horizontal="left" vertical="center"/>
    </xf>
    <xf numFmtId="43" fontId="8" fillId="7" borderId="7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wrapText="1"/>
    </xf>
    <xf numFmtId="40" fontId="9" fillId="7" borderId="5" xfId="0" applyNumberFormat="1" applyFont="1" applyFill="1" applyBorder="1" applyAlignment="1">
      <alignment horizontal="left" vertical="center"/>
    </xf>
    <xf numFmtId="40" fontId="9" fillId="7" borderId="6" xfId="0" applyNumberFormat="1" applyFont="1" applyFill="1" applyBorder="1" applyAlignment="1">
      <alignment horizontal="left" vertical="center"/>
    </xf>
    <xf numFmtId="40" fontId="9" fillId="7" borderId="7" xfId="0" applyNumberFormat="1" applyFont="1" applyFill="1" applyBorder="1" applyAlignment="1">
      <alignment horizontal="left" vertical="center"/>
    </xf>
    <xf numFmtId="43" fontId="9" fillId="7" borderId="6" xfId="0" applyNumberFormat="1" applyFont="1" applyFill="1" applyBorder="1" applyAlignment="1">
      <alignment horizontal="left" vertical="center"/>
    </xf>
    <xf numFmtId="43" fontId="9" fillId="7" borderId="7" xfId="0" applyNumberFormat="1" applyFont="1" applyFill="1" applyBorder="1" applyAlignment="1">
      <alignment horizontal="left" vertical="center"/>
    </xf>
    <xf numFmtId="165" fontId="0" fillId="0" borderId="0" xfId="0" applyNumberFormat="1" applyAlignment="1">
      <alignment horizontal="center" vertical="center"/>
    </xf>
    <xf numFmtId="40" fontId="8" fillId="7" borderId="5" xfId="0" applyNumberFormat="1" applyFont="1" applyFill="1" applyBorder="1" applyAlignment="1">
      <alignment horizontal="left" vertical="center"/>
    </xf>
    <xf numFmtId="40" fontId="8" fillId="7" borderId="6" xfId="0" applyNumberFormat="1" applyFont="1" applyFill="1" applyBorder="1" applyAlignment="1">
      <alignment horizontal="left" vertical="center"/>
    </xf>
    <xf numFmtId="40" fontId="8" fillId="7" borderId="7" xfId="0" applyNumberFormat="1" applyFont="1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8"/>
  <sheetViews>
    <sheetView tabSelected="1" workbookViewId="0">
      <selection activeCell="S34" sqref="S34:W34"/>
    </sheetView>
  </sheetViews>
  <sheetFormatPr defaultRowHeight="15" x14ac:dyDescent="0.25"/>
  <cols>
    <col min="1" max="1" width="2.7109375" style="46" customWidth="1"/>
    <col min="2" max="2" width="4.7109375" style="31" customWidth="1"/>
    <col min="3" max="3" width="6.85546875" style="31" customWidth="1"/>
    <col min="4" max="4" width="10.85546875" style="70" customWidth="1"/>
    <col min="5" max="5" width="1.7109375" style="10" customWidth="1"/>
    <col min="6" max="6" width="8.42578125" style="10" bestFit="1" customWidth="1"/>
    <col min="7" max="7" width="4.7109375" style="31" customWidth="1"/>
    <col min="8" max="8" width="1.28515625" style="10" customWidth="1"/>
    <col min="9" max="9" width="29.140625" style="10" bestFit="1" customWidth="1"/>
    <col min="10" max="10" width="1.28515625" style="6" customWidth="1"/>
    <col min="11" max="11" width="0.85546875" style="7" customWidth="1"/>
    <col min="12" max="12" width="10.7109375" style="6" customWidth="1"/>
    <col min="13" max="13" width="0.85546875" style="7" customWidth="1"/>
    <col min="14" max="15" width="10.7109375" style="6" customWidth="1"/>
    <col min="16" max="16" width="0.85546875" style="7" customWidth="1"/>
    <col min="17" max="17" width="10.7109375" style="8" customWidth="1"/>
    <col min="18" max="18" width="1.7109375" style="6" customWidth="1"/>
    <col min="19" max="19" width="10.7109375" style="8" customWidth="1"/>
    <col min="20" max="20" width="10.7109375" style="6" customWidth="1"/>
    <col min="21" max="22" width="10.7109375" style="8" customWidth="1"/>
    <col min="23" max="23" width="10.7109375" style="9" customWidth="1"/>
    <col min="24" max="16384" width="9.140625" style="10"/>
  </cols>
  <sheetData>
    <row r="1" spans="1:23" ht="21" x14ac:dyDescent="0.25">
      <c r="A1" s="1" t="s">
        <v>0</v>
      </c>
      <c r="B1" s="2"/>
      <c r="C1" s="2"/>
      <c r="D1" s="2"/>
      <c r="E1" s="3"/>
      <c r="F1" s="4"/>
      <c r="G1" s="5"/>
      <c r="H1" s="74" t="s">
        <v>1</v>
      </c>
      <c r="I1" s="74"/>
    </row>
    <row r="2" spans="1:23" ht="26.25" x14ac:dyDescent="0.25">
      <c r="A2" s="1" t="s">
        <v>2</v>
      </c>
      <c r="B2" s="2"/>
      <c r="C2" s="2"/>
      <c r="D2" s="2"/>
      <c r="E2" s="3"/>
      <c r="F2" s="4"/>
      <c r="G2" s="5"/>
      <c r="H2" s="75">
        <v>249</v>
      </c>
      <c r="I2" s="75"/>
    </row>
    <row r="3" spans="1:23" ht="2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76" t="s">
        <v>3</v>
      </c>
      <c r="W3" s="76"/>
    </row>
    <row r="4" spans="1:23" s="14" customFormat="1" ht="15.95" customHeight="1" x14ac:dyDescent="0.25">
      <c r="A4" s="77"/>
      <c r="B4" s="77"/>
      <c r="C4" s="77"/>
      <c r="D4" s="77"/>
      <c r="E4" s="3"/>
      <c r="F4" s="12"/>
      <c r="G4" s="13"/>
      <c r="I4" s="12"/>
      <c r="J4"/>
      <c r="K4" s="15"/>
      <c r="L4" s="16" t="s">
        <v>4</v>
      </c>
      <c r="M4" s="15"/>
      <c r="N4" s="17" t="s">
        <v>5</v>
      </c>
      <c r="O4" s="16" t="s">
        <v>5</v>
      </c>
      <c r="P4" s="15"/>
      <c r="Q4" s="17" t="s">
        <v>6</v>
      </c>
      <c r="R4" s="18"/>
      <c r="S4" s="17" t="s">
        <v>6</v>
      </c>
      <c r="T4" s="17" t="s">
        <v>6</v>
      </c>
      <c r="U4" s="18" t="s">
        <v>6</v>
      </c>
      <c r="V4" s="17" t="s">
        <v>6</v>
      </c>
      <c r="W4" s="17" t="s">
        <v>6</v>
      </c>
    </row>
    <row r="5" spans="1:23" s="14" customFormat="1" x14ac:dyDescent="0.25">
      <c r="A5" s="77" t="s">
        <v>7</v>
      </c>
      <c r="B5" s="77"/>
      <c r="C5" s="77"/>
      <c r="D5" s="77"/>
      <c r="E5" s="3"/>
      <c r="F5" s="12" t="s">
        <v>8</v>
      </c>
      <c r="G5" s="13" t="s">
        <v>8</v>
      </c>
      <c r="I5" s="12" t="s">
        <v>9</v>
      </c>
      <c r="J5"/>
      <c r="K5" s="15"/>
      <c r="L5" s="16" t="s">
        <v>10</v>
      </c>
      <c r="M5" s="15"/>
      <c r="N5" s="19" t="s">
        <v>11</v>
      </c>
      <c r="O5" s="16" t="s">
        <v>10</v>
      </c>
      <c r="P5" s="15"/>
      <c r="Q5" s="78" t="s">
        <v>12</v>
      </c>
      <c r="R5" s="20"/>
      <c r="S5" s="17" t="s">
        <v>13</v>
      </c>
      <c r="T5" s="79" t="s">
        <v>14</v>
      </c>
      <c r="U5" s="80" t="s">
        <v>15</v>
      </c>
      <c r="V5" s="17" t="s">
        <v>16</v>
      </c>
      <c r="W5" s="17" t="s">
        <v>17</v>
      </c>
    </row>
    <row r="6" spans="1:23" s="14" customFormat="1" ht="24" x14ac:dyDescent="0.25">
      <c r="A6" s="77" t="s">
        <v>18</v>
      </c>
      <c r="B6" s="77"/>
      <c r="C6" s="77"/>
      <c r="D6" s="77"/>
      <c r="E6" s="3"/>
      <c r="F6" s="12"/>
      <c r="G6" s="13" t="s">
        <v>2</v>
      </c>
      <c r="I6" s="12"/>
      <c r="J6"/>
      <c r="K6" s="15"/>
      <c r="L6" s="21">
        <v>43646</v>
      </c>
      <c r="M6" s="15"/>
      <c r="N6" s="19" t="s">
        <v>19</v>
      </c>
      <c r="O6" s="21" t="s">
        <v>20</v>
      </c>
      <c r="P6" s="15"/>
      <c r="Q6" s="78"/>
      <c r="R6" s="20"/>
      <c r="S6" s="17" t="s">
        <v>21</v>
      </c>
      <c r="T6" s="79"/>
      <c r="U6" s="80"/>
      <c r="V6" s="17" t="s">
        <v>22</v>
      </c>
      <c r="W6" s="22" t="s">
        <v>22</v>
      </c>
    </row>
    <row r="7" spans="1:23" s="14" customFormat="1" ht="15.75" x14ac:dyDescent="0.25">
      <c r="A7" s="23"/>
      <c r="B7" s="24"/>
      <c r="C7" s="24"/>
      <c r="D7" s="25"/>
      <c r="E7" s="26"/>
      <c r="J7"/>
      <c r="K7" s="15"/>
      <c r="L7" s="21"/>
      <c r="M7" s="15"/>
      <c r="N7" s="19"/>
      <c r="O7" s="21"/>
      <c r="P7" s="15"/>
      <c r="Q7" s="17"/>
      <c r="R7" s="19"/>
      <c r="S7" s="17"/>
      <c r="T7" s="19"/>
      <c r="U7" s="19"/>
      <c r="V7" s="17"/>
      <c r="W7" s="22"/>
    </row>
    <row r="8" spans="1:23" ht="15.95" customHeight="1" x14ac:dyDescent="0.25">
      <c r="A8" s="27">
        <v>1</v>
      </c>
      <c r="B8" s="28">
        <v>249</v>
      </c>
      <c r="C8" s="28">
        <v>5190</v>
      </c>
      <c r="D8" s="29">
        <v>0</v>
      </c>
      <c r="E8" s="30"/>
      <c r="F8" s="10" t="s">
        <v>23</v>
      </c>
      <c r="G8" s="31">
        <f>B8</f>
        <v>249</v>
      </c>
      <c r="H8" s="32"/>
      <c r="I8" s="32" t="s">
        <v>24</v>
      </c>
      <c r="J8"/>
      <c r="K8" s="33"/>
      <c r="L8" s="34">
        <v>500</v>
      </c>
      <c r="M8" s="33"/>
      <c r="N8" s="6">
        <v>500</v>
      </c>
      <c r="O8" s="34">
        <v>0</v>
      </c>
      <c r="P8" s="15"/>
      <c r="Q8" s="35">
        <v>500</v>
      </c>
      <c r="R8" s="36"/>
      <c r="S8" s="35"/>
      <c r="T8" s="37">
        <f>S8+Q8</f>
        <v>500</v>
      </c>
      <c r="U8" s="38">
        <f>IF(T8=0,"",(T8-N8)/N8)</f>
        <v>0</v>
      </c>
      <c r="V8" s="35"/>
      <c r="W8" s="35">
        <f>T8</f>
        <v>500</v>
      </c>
    </row>
    <row r="9" spans="1:23" ht="15.95" customHeight="1" x14ac:dyDescent="0.25">
      <c r="A9" s="27">
        <v>1</v>
      </c>
      <c r="B9" s="28">
        <v>249</v>
      </c>
      <c r="C9" s="28">
        <v>5300</v>
      </c>
      <c r="D9" s="29">
        <v>0</v>
      </c>
      <c r="E9" s="30"/>
      <c r="F9" s="10" t="s">
        <v>23</v>
      </c>
      <c r="G9" s="31">
        <f>B9</f>
        <v>249</v>
      </c>
      <c r="H9" s="32"/>
      <c r="I9" s="32" t="s">
        <v>25</v>
      </c>
      <c r="J9"/>
      <c r="K9" s="33"/>
      <c r="L9" s="34">
        <v>12050.51</v>
      </c>
      <c r="M9" s="33"/>
      <c r="N9" s="6">
        <v>12221.14</v>
      </c>
      <c r="O9" s="34">
        <v>11920.49</v>
      </c>
      <c r="P9" s="15"/>
      <c r="Q9" s="39">
        <v>12465.56</v>
      </c>
      <c r="R9" s="36"/>
      <c r="S9" s="35"/>
      <c r="T9" s="37">
        <f>S9+Q9</f>
        <v>12465.56</v>
      </c>
      <c r="U9" s="38">
        <f>IF(T9=0,"",(T9-N9)/N9)</f>
        <v>1.9999770888804162E-2</v>
      </c>
      <c r="V9" s="35"/>
      <c r="W9" s="35">
        <f>T9</f>
        <v>12465.56</v>
      </c>
    </row>
    <row r="10" spans="1:23" s="41" customFormat="1" ht="19.5" thickBot="1" x14ac:dyDescent="0.3">
      <c r="A10" s="40"/>
      <c r="B10" s="40"/>
      <c r="C10" s="40"/>
      <c r="D10" s="40"/>
      <c r="G10" s="40"/>
      <c r="I10" s="42" t="str">
        <f>H1</f>
        <v>ANIMAL CONTROL</v>
      </c>
      <c r="J10" s="43">
        <f>SUM(J8:J9)</f>
        <v>0</v>
      </c>
      <c r="K10" s="44"/>
      <c r="L10" s="43">
        <f t="shared" ref="L10" si="0">SUM(L8:L9)</f>
        <v>12550.51</v>
      </c>
      <c r="M10" s="44"/>
      <c r="N10" s="43">
        <f t="shared" ref="N10:O10" si="1">SUM(N8:N9)</f>
        <v>12721.14</v>
      </c>
      <c r="O10" s="43">
        <f t="shared" si="1"/>
        <v>11920.49</v>
      </c>
      <c r="P10" s="44"/>
      <c r="Q10" s="43">
        <f>SUM(Q8:Q9)</f>
        <v>12965.56</v>
      </c>
      <c r="R10" s="8"/>
      <c r="S10" s="35"/>
      <c r="T10" s="37">
        <f t="shared" ref="T10" si="2">S10+Q10</f>
        <v>12965.56</v>
      </c>
      <c r="U10" s="38">
        <f t="shared" ref="U10" si="3">IF(T10=0,"",(T10-N10)/N10)</f>
        <v>1.9213686823665182E-2</v>
      </c>
      <c r="V10" s="35"/>
      <c r="W10" s="35">
        <f t="shared" ref="W10" si="4">T10</f>
        <v>12965.56</v>
      </c>
    </row>
    <row r="11" spans="1:23" ht="21" x14ac:dyDescent="0.25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</row>
    <row r="12" spans="1:23" ht="21" x14ac:dyDescent="0.25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</row>
    <row r="13" spans="1:23" ht="15.95" customHeight="1" x14ac:dyDescent="0.25">
      <c r="A13" s="84" t="s">
        <v>26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</row>
    <row r="14" spans="1:23" ht="15.95" customHeight="1" x14ac:dyDescent="0.25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</row>
    <row r="15" spans="1:23" ht="21" x14ac:dyDescent="0.25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</row>
    <row r="16" spans="1:23" ht="15.95" customHeight="1" x14ac:dyDescent="0.25">
      <c r="A16" s="85" t="s">
        <v>27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</row>
    <row r="17" spans="1:29" ht="15.95" customHeight="1" x14ac:dyDescent="0.25">
      <c r="A17" s="45"/>
      <c r="C17" s="86" t="s">
        <v>28</v>
      </c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</row>
    <row r="18" spans="1:29" ht="15.95" customHeight="1" x14ac:dyDescent="0.25">
      <c r="C18" s="87" t="s">
        <v>29</v>
      </c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</row>
    <row r="19" spans="1:29" ht="15.95" customHeight="1" x14ac:dyDescent="0.25"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</row>
    <row r="20" spans="1:29" ht="21" x14ac:dyDescent="0.25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</row>
    <row r="21" spans="1:29" s="52" customFormat="1" ht="15.95" customHeight="1" x14ac:dyDescent="0.25">
      <c r="A21" s="47"/>
      <c r="B21" s="48"/>
      <c r="C21" s="49"/>
      <c r="D21" s="50"/>
      <c r="E21" s="51"/>
      <c r="G21" s="53"/>
      <c r="H21" s="54"/>
      <c r="I21" s="55"/>
      <c r="J21" s="88" t="s">
        <v>30</v>
      </c>
      <c r="K21" s="89"/>
      <c r="L21" s="89"/>
      <c r="M21" s="89"/>
      <c r="N21" s="89"/>
      <c r="O21" s="90"/>
      <c r="P21" s="56"/>
      <c r="Q21" s="57">
        <v>4000</v>
      </c>
      <c r="R21" s="58"/>
      <c r="S21" s="91"/>
      <c r="T21" s="91"/>
      <c r="U21" s="91"/>
      <c r="V21" s="91"/>
      <c r="W21" s="92"/>
      <c r="X21" s="10"/>
    </row>
    <row r="22" spans="1:29" ht="15.95" customHeight="1" x14ac:dyDescent="0.2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</row>
    <row r="23" spans="1:29" s="14" customFormat="1" ht="18.75" x14ac:dyDescent="0.25">
      <c r="B23" s="59"/>
      <c r="C23" s="24"/>
      <c r="D23" s="25"/>
      <c r="E23" s="26"/>
      <c r="I23" s="60" t="s">
        <v>31</v>
      </c>
      <c r="J23" s="61" t="s">
        <v>32</v>
      </c>
      <c r="M23" s="62"/>
      <c r="P23" s="62"/>
      <c r="Q23" s="17"/>
      <c r="R23" s="19"/>
      <c r="S23" s="8"/>
      <c r="T23" s="6"/>
      <c r="U23" s="8"/>
      <c r="V23" s="8"/>
      <c r="W23" s="9"/>
      <c r="X23" s="10"/>
    </row>
    <row r="24" spans="1:29" x14ac:dyDescent="0.25">
      <c r="A24" s="27"/>
      <c r="B24" s="28"/>
      <c r="C24" s="49"/>
      <c r="D24" s="63"/>
      <c r="E24" s="30"/>
      <c r="H24" s="32"/>
      <c r="I24" s="64" t="s">
        <v>33</v>
      </c>
      <c r="J24" s="81" t="s">
        <v>24</v>
      </c>
      <c r="K24" s="81"/>
      <c r="L24" s="81"/>
      <c r="M24" s="81"/>
      <c r="N24" s="82"/>
      <c r="O24" s="65"/>
      <c r="Q24" s="66">
        <v>500</v>
      </c>
      <c r="R24" s="67"/>
      <c r="S24" s="81" t="s">
        <v>34</v>
      </c>
      <c r="T24" s="81"/>
      <c r="U24" s="81"/>
      <c r="V24" s="81"/>
      <c r="W24" s="82"/>
    </row>
    <row r="25" spans="1:29" ht="15.95" customHeight="1" x14ac:dyDescent="0.25">
      <c r="A25" s="27"/>
      <c r="B25" s="28"/>
      <c r="C25" s="49"/>
      <c r="D25" s="63"/>
      <c r="E25" s="30"/>
      <c r="H25" s="32"/>
      <c r="I25" s="68"/>
      <c r="J25" s="94"/>
      <c r="K25" s="95"/>
      <c r="L25" s="95"/>
      <c r="M25" s="95"/>
      <c r="N25" s="95"/>
      <c r="O25" s="96"/>
      <c r="Q25" s="66"/>
      <c r="R25" s="67"/>
      <c r="S25" s="81"/>
      <c r="T25" s="81"/>
      <c r="U25" s="81"/>
      <c r="V25" s="81"/>
      <c r="W25" s="82"/>
    </row>
    <row r="26" spans="1:29" ht="15.95" customHeight="1" x14ac:dyDescent="0.25">
      <c r="A26" s="27"/>
      <c r="B26" s="28"/>
      <c r="C26" s="49"/>
      <c r="D26" s="63"/>
      <c r="E26" s="30"/>
      <c r="H26" s="32"/>
      <c r="I26" s="68"/>
      <c r="J26" s="94"/>
      <c r="K26" s="95"/>
      <c r="L26" s="95"/>
      <c r="M26" s="95"/>
      <c r="N26" s="95"/>
      <c r="O26" s="96"/>
      <c r="Q26" s="66"/>
      <c r="R26" s="67"/>
      <c r="S26" s="81"/>
      <c r="T26" s="81"/>
      <c r="U26" s="81"/>
      <c r="V26" s="81"/>
      <c r="W26" s="82"/>
    </row>
    <row r="27" spans="1:29" ht="15.95" customHeight="1" x14ac:dyDescent="0.25">
      <c r="A27" s="27"/>
      <c r="B27" s="28"/>
      <c r="C27" s="49"/>
      <c r="D27" s="63"/>
      <c r="E27" s="30"/>
      <c r="I27" s="69"/>
      <c r="J27" s="94"/>
      <c r="K27" s="95"/>
      <c r="L27" s="95"/>
      <c r="M27" s="95"/>
      <c r="N27" s="95"/>
      <c r="O27" s="96"/>
      <c r="Q27" s="66"/>
      <c r="R27" s="67"/>
      <c r="S27" s="81"/>
      <c r="T27" s="81"/>
      <c r="U27" s="81"/>
      <c r="V27" s="81"/>
      <c r="W27" s="82"/>
    </row>
    <row r="28" spans="1:29" ht="19.5" thickBot="1" x14ac:dyDescent="0.3">
      <c r="E28" s="30"/>
      <c r="I28" s="69"/>
      <c r="J28" s="10"/>
      <c r="K28" s="10"/>
      <c r="L28" s="10"/>
      <c r="N28" s="10"/>
      <c r="O28" s="71" t="s">
        <v>35</v>
      </c>
      <c r="Q28" s="43">
        <f>SUM(Q24:Q27)</f>
        <v>500</v>
      </c>
      <c r="R28" s="6" t="s">
        <v>36</v>
      </c>
    </row>
    <row r="29" spans="1:29" ht="15.95" customHeight="1" x14ac:dyDescent="0.25">
      <c r="E29" s="30"/>
      <c r="I29" s="69"/>
    </row>
    <row r="30" spans="1:29" ht="18.75" x14ac:dyDescent="0.25">
      <c r="B30" s="59"/>
      <c r="E30" s="30"/>
      <c r="I30" s="60" t="s">
        <v>31</v>
      </c>
      <c r="J30" s="61" t="s">
        <v>37</v>
      </c>
    </row>
    <row r="31" spans="1:29" ht="15.95" customHeight="1" x14ac:dyDescent="0.25">
      <c r="A31" s="27"/>
      <c r="B31" s="28"/>
      <c r="C31" s="49"/>
      <c r="D31" s="63"/>
      <c r="E31" s="30"/>
      <c r="I31" s="68" t="s">
        <v>38</v>
      </c>
      <c r="J31" s="72" t="s">
        <v>25</v>
      </c>
      <c r="K31" s="73"/>
      <c r="L31" s="73"/>
      <c r="M31" s="73"/>
      <c r="N31" s="73"/>
      <c r="Q31" s="66">
        <v>12465.56</v>
      </c>
      <c r="R31" s="67"/>
      <c r="S31" s="81" t="s">
        <v>43</v>
      </c>
      <c r="T31" s="81"/>
      <c r="U31" s="81"/>
      <c r="V31" s="81"/>
      <c r="W31" s="82"/>
      <c r="X31" s="94" t="s">
        <v>39</v>
      </c>
      <c r="Y31" s="95"/>
      <c r="Z31" s="95"/>
      <c r="AA31" s="95"/>
      <c r="AB31" s="95"/>
      <c r="AC31" s="96"/>
    </row>
    <row r="32" spans="1:29" ht="15.95" customHeight="1" x14ac:dyDescent="0.25">
      <c r="A32" s="27"/>
      <c r="B32" s="28"/>
      <c r="C32" s="49"/>
      <c r="D32" s="63"/>
      <c r="E32" s="30"/>
      <c r="I32" s="68"/>
      <c r="J32" s="94"/>
      <c r="K32" s="95"/>
      <c r="L32" s="95"/>
      <c r="M32" s="95"/>
      <c r="N32" s="95"/>
      <c r="O32" s="96"/>
      <c r="Q32" s="66"/>
      <c r="R32" s="67"/>
      <c r="S32" s="81" t="s">
        <v>44</v>
      </c>
      <c r="T32" s="81"/>
      <c r="U32" s="81"/>
      <c r="V32" s="81"/>
      <c r="W32" s="82"/>
    </row>
    <row r="33" spans="1:24" ht="15.95" customHeight="1" x14ac:dyDescent="0.25">
      <c r="A33" s="27"/>
      <c r="B33" s="28"/>
      <c r="C33" s="49"/>
      <c r="D33" s="63"/>
      <c r="E33" s="30"/>
      <c r="I33" s="32"/>
      <c r="J33" s="94"/>
      <c r="K33" s="95"/>
      <c r="L33" s="95"/>
      <c r="M33" s="95"/>
      <c r="N33" s="95"/>
      <c r="O33" s="96"/>
      <c r="Q33" s="66"/>
      <c r="R33" s="67"/>
      <c r="S33" s="81" t="s">
        <v>45</v>
      </c>
      <c r="T33" s="81"/>
      <c r="U33" s="81"/>
      <c r="V33" s="81"/>
      <c r="W33" s="82"/>
    </row>
    <row r="34" spans="1:24" ht="15.95" customHeight="1" x14ac:dyDescent="0.25">
      <c r="A34" s="27"/>
      <c r="B34" s="28"/>
      <c r="C34" s="49"/>
      <c r="D34" s="63"/>
      <c r="E34" s="30"/>
      <c r="I34" s="32"/>
      <c r="J34" s="94"/>
      <c r="K34" s="95"/>
      <c r="L34" s="95"/>
      <c r="M34" s="95"/>
      <c r="N34" s="95"/>
      <c r="O34" s="96"/>
      <c r="Q34" s="66"/>
      <c r="R34" s="67"/>
      <c r="S34" s="81"/>
      <c r="T34" s="81"/>
      <c r="U34" s="81"/>
      <c r="V34" s="81"/>
      <c r="W34" s="82"/>
    </row>
    <row r="35" spans="1:24" ht="15.95" customHeight="1" x14ac:dyDescent="0.25">
      <c r="A35" s="27"/>
      <c r="B35" s="28"/>
      <c r="C35" s="49"/>
      <c r="D35" s="63"/>
      <c r="E35" s="30"/>
      <c r="I35" s="32"/>
      <c r="J35" s="94"/>
      <c r="K35" s="95"/>
      <c r="L35" s="95"/>
      <c r="M35" s="95"/>
      <c r="N35" s="95"/>
      <c r="O35" s="96"/>
      <c r="Q35" s="66"/>
      <c r="R35" s="67"/>
      <c r="S35" s="81"/>
      <c r="T35" s="81"/>
      <c r="U35" s="81"/>
      <c r="V35" s="81"/>
      <c r="W35" s="82"/>
    </row>
    <row r="36" spans="1:24" ht="15.95" customHeight="1" x14ac:dyDescent="0.25">
      <c r="A36" s="27"/>
      <c r="B36" s="28"/>
      <c r="C36" s="49"/>
      <c r="D36" s="63"/>
      <c r="E36" s="30"/>
      <c r="H36" s="32"/>
      <c r="I36" s="32"/>
      <c r="J36" s="94"/>
      <c r="K36" s="95"/>
      <c r="L36" s="95"/>
      <c r="M36" s="95"/>
      <c r="N36" s="95"/>
      <c r="O36" s="96"/>
      <c r="Q36" s="66"/>
      <c r="R36" s="67"/>
      <c r="S36" s="81"/>
      <c r="T36" s="81"/>
      <c r="U36" s="81"/>
      <c r="V36" s="81"/>
      <c r="W36" s="82"/>
    </row>
    <row r="37" spans="1:24" ht="15.95" customHeight="1" x14ac:dyDescent="0.25">
      <c r="A37" s="27"/>
      <c r="B37" s="28"/>
      <c r="C37" s="49"/>
      <c r="D37" s="63"/>
      <c r="E37" s="30"/>
      <c r="H37" s="32"/>
      <c r="I37" s="32"/>
      <c r="J37" s="94"/>
      <c r="K37" s="95"/>
      <c r="L37" s="95"/>
      <c r="M37" s="95"/>
      <c r="N37" s="95"/>
      <c r="O37" s="96"/>
      <c r="Q37" s="66"/>
      <c r="R37" s="67"/>
      <c r="S37" s="81"/>
      <c r="T37" s="81"/>
      <c r="U37" s="81"/>
      <c r="V37" s="81"/>
      <c r="W37" s="82"/>
    </row>
    <row r="38" spans="1:24" ht="15.95" customHeight="1" x14ac:dyDescent="0.25">
      <c r="A38" s="27"/>
      <c r="B38" s="28"/>
      <c r="C38" s="49"/>
      <c r="D38" s="63"/>
      <c r="E38" s="30"/>
      <c r="I38" s="32"/>
      <c r="J38" s="94"/>
      <c r="K38" s="95"/>
      <c r="L38" s="95"/>
      <c r="M38" s="95"/>
      <c r="N38" s="95"/>
      <c r="O38" s="96"/>
      <c r="Q38" s="66"/>
      <c r="R38" s="67"/>
      <c r="S38" s="81"/>
      <c r="T38" s="81"/>
      <c r="U38" s="81"/>
      <c r="V38" s="81"/>
      <c r="W38" s="82"/>
    </row>
    <row r="39" spans="1:24" ht="15.95" customHeight="1" x14ac:dyDescent="0.25">
      <c r="A39" s="27"/>
      <c r="B39" s="28"/>
      <c r="C39" s="49"/>
      <c r="D39" s="63"/>
      <c r="E39" s="30"/>
      <c r="I39" s="32"/>
      <c r="J39" s="94"/>
      <c r="K39" s="95"/>
      <c r="L39" s="95"/>
      <c r="M39" s="95"/>
      <c r="N39" s="95"/>
      <c r="O39" s="96"/>
      <c r="Q39" s="66"/>
      <c r="R39" s="67"/>
      <c r="S39" s="81"/>
      <c r="T39" s="81"/>
      <c r="U39" s="81"/>
      <c r="V39" s="81"/>
      <c r="W39" s="82"/>
    </row>
    <row r="40" spans="1:24" ht="15.95" customHeight="1" x14ac:dyDescent="0.25">
      <c r="A40" s="27"/>
      <c r="B40" s="28"/>
      <c r="C40" s="49"/>
      <c r="D40" s="63"/>
      <c r="E40" s="30"/>
      <c r="H40" s="32"/>
      <c r="I40" s="32"/>
      <c r="J40" s="94"/>
      <c r="K40" s="95"/>
      <c r="L40" s="95"/>
      <c r="M40" s="95"/>
      <c r="N40" s="95"/>
      <c r="O40" s="96"/>
      <c r="Q40" s="66"/>
      <c r="R40" s="67"/>
      <c r="S40" s="81"/>
      <c r="T40" s="81"/>
      <c r="U40" s="81"/>
      <c r="V40" s="81"/>
      <c r="W40" s="82"/>
    </row>
    <row r="41" spans="1:24" ht="15.95" customHeight="1" x14ac:dyDescent="0.25">
      <c r="A41" s="27"/>
      <c r="B41" s="28"/>
      <c r="D41" s="49"/>
      <c r="E41" s="30"/>
      <c r="H41" s="32"/>
      <c r="I41" s="32"/>
      <c r="J41" s="94"/>
      <c r="K41" s="95"/>
      <c r="L41" s="95"/>
      <c r="M41" s="95"/>
      <c r="N41" s="95"/>
      <c r="O41" s="96"/>
      <c r="Q41" s="66"/>
      <c r="R41" s="67"/>
      <c r="S41" s="81"/>
      <c r="T41" s="81"/>
      <c r="U41" s="81"/>
      <c r="V41" s="81"/>
      <c r="W41" s="82"/>
    </row>
    <row r="42" spans="1:24" ht="19.5" thickBot="1" x14ac:dyDescent="0.3">
      <c r="E42" s="30"/>
      <c r="J42" s="10"/>
      <c r="K42" s="10"/>
      <c r="L42" s="10"/>
      <c r="N42" s="10"/>
      <c r="O42" s="71" t="s">
        <v>40</v>
      </c>
      <c r="Q42" s="43">
        <f>SUM(Q31:Q41)</f>
        <v>12465.56</v>
      </c>
      <c r="R42" s="6" t="s">
        <v>41</v>
      </c>
    </row>
    <row r="43" spans="1:24" ht="21" x14ac:dyDescent="0.25">
      <c r="A43" s="83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</row>
    <row r="44" spans="1:24" ht="15.75" thickBot="1" x14ac:dyDescent="0.3">
      <c r="J44" s="10"/>
      <c r="K44" s="97" t="s">
        <v>42</v>
      </c>
      <c r="L44" s="97"/>
      <c r="M44" s="97"/>
      <c r="N44" s="97"/>
      <c r="O44" s="97"/>
      <c r="P44" s="97"/>
      <c r="Q44" s="97"/>
      <c r="R44" s="97"/>
      <c r="S44" s="97"/>
      <c r="T44" s="97"/>
      <c r="U44" s="10"/>
      <c r="V44" s="10"/>
      <c r="W44" s="10"/>
    </row>
    <row r="45" spans="1:24" ht="15.95" customHeight="1" x14ac:dyDescent="0.25">
      <c r="J45" s="10"/>
      <c r="K45" s="10"/>
      <c r="L45" s="10"/>
      <c r="N45" s="10"/>
      <c r="O45" s="10"/>
    </row>
    <row r="46" spans="1:24" s="8" customFormat="1" ht="20.100000000000001" customHeight="1" x14ac:dyDescent="0.25">
      <c r="A46" s="46"/>
      <c r="B46" s="31"/>
      <c r="C46" s="31"/>
      <c r="D46" s="70"/>
      <c r="E46" s="10"/>
      <c r="F46" s="10"/>
      <c r="G46" s="31"/>
      <c r="H46" s="10"/>
      <c r="I46" s="10"/>
      <c r="J46" s="6"/>
      <c r="K46" s="7"/>
      <c r="L46" s="6"/>
      <c r="M46" s="7"/>
      <c r="N46" s="6"/>
      <c r="O46" s="6"/>
      <c r="P46" s="7"/>
      <c r="R46" s="6"/>
      <c r="T46" s="6"/>
      <c r="W46" s="9"/>
      <c r="X46" s="10"/>
    </row>
    <row r="47" spans="1:24" s="8" customFormat="1" ht="20.100000000000001" customHeight="1" x14ac:dyDescent="0.25">
      <c r="A47" s="46"/>
      <c r="B47" s="31"/>
      <c r="C47" s="31"/>
      <c r="D47" s="70"/>
      <c r="E47" s="10"/>
      <c r="F47" s="10"/>
      <c r="G47" s="31"/>
      <c r="H47" s="10"/>
      <c r="I47" s="10"/>
      <c r="J47" s="6"/>
      <c r="K47" s="7"/>
      <c r="L47" s="6"/>
      <c r="M47" s="7"/>
      <c r="N47" s="6"/>
      <c r="O47" s="6"/>
      <c r="P47" s="7"/>
      <c r="R47" s="6"/>
      <c r="T47" s="6"/>
      <c r="W47" s="9"/>
      <c r="X47" s="10"/>
    </row>
    <row r="48" spans="1:24" s="8" customFormat="1" ht="20.100000000000001" customHeight="1" x14ac:dyDescent="0.25">
      <c r="A48" s="46"/>
      <c r="B48" s="31"/>
      <c r="C48" s="31"/>
      <c r="D48" s="70"/>
      <c r="E48" s="10"/>
      <c r="F48" s="10"/>
      <c r="G48" s="31"/>
      <c r="H48" s="10"/>
      <c r="I48" s="10"/>
      <c r="J48" s="6"/>
      <c r="K48" s="7"/>
      <c r="L48" s="6"/>
      <c r="M48" s="7"/>
      <c r="N48" s="6"/>
      <c r="O48" s="6"/>
      <c r="P48" s="7"/>
      <c r="R48" s="6"/>
      <c r="T48" s="6"/>
      <c r="W48" s="9"/>
      <c r="X48" s="10"/>
    </row>
  </sheetData>
  <mergeCells count="52">
    <mergeCell ref="K44:T44"/>
    <mergeCell ref="J37:O37"/>
    <mergeCell ref="S37:W37"/>
    <mergeCell ref="J38:O38"/>
    <mergeCell ref="S38:W38"/>
    <mergeCell ref="J39:O39"/>
    <mergeCell ref="S39:W39"/>
    <mergeCell ref="J40:O40"/>
    <mergeCell ref="S40:W40"/>
    <mergeCell ref="J41:O41"/>
    <mergeCell ref="S41:W41"/>
    <mergeCell ref="A43:W43"/>
    <mergeCell ref="J34:O34"/>
    <mergeCell ref="S34:W34"/>
    <mergeCell ref="J35:O35"/>
    <mergeCell ref="S35:W35"/>
    <mergeCell ref="J36:O36"/>
    <mergeCell ref="S36:W36"/>
    <mergeCell ref="S31:W31"/>
    <mergeCell ref="X31:AC31"/>
    <mergeCell ref="J32:O32"/>
    <mergeCell ref="S32:W32"/>
    <mergeCell ref="J33:O33"/>
    <mergeCell ref="S33:W33"/>
    <mergeCell ref="J25:O25"/>
    <mergeCell ref="S25:W25"/>
    <mergeCell ref="J26:O26"/>
    <mergeCell ref="S26:W26"/>
    <mergeCell ref="J27:O27"/>
    <mergeCell ref="S27:W27"/>
    <mergeCell ref="J24:N24"/>
    <mergeCell ref="S24:W24"/>
    <mergeCell ref="A11:W11"/>
    <mergeCell ref="A12:W12"/>
    <mergeCell ref="A13:W14"/>
    <mergeCell ref="A15:W15"/>
    <mergeCell ref="A16:W16"/>
    <mergeCell ref="C17:V17"/>
    <mergeCell ref="C18:V19"/>
    <mergeCell ref="A20:W20"/>
    <mergeCell ref="J21:O21"/>
    <mergeCell ref="S21:W21"/>
    <mergeCell ref="A22:W22"/>
    <mergeCell ref="H1:I1"/>
    <mergeCell ref="H2:I2"/>
    <mergeCell ref="V3:W3"/>
    <mergeCell ref="A4:D4"/>
    <mergeCell ref="A5:D5"/>
    <mergeCell ref="Q5:Q6"/>
    <mergeCell ref="T5:T6"/>
    <mergeCell ref="U5:U6"/>
    <mergeCell ref="A6:D6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Dunbar</dc:creator>
  <cp:lastModifiedBy>Rick White</cp:lastModifiedBy>
  <cp:lastPrinted>2019-11-14T16:16:09Z</cp:lastPrinted>
  <dcterms:created xsi:type="dcterms:W3CDTF">2019-11-07T16:50:53Z</dcterms:created>
  <dcterms:modified xsi:type="dcterms:W3CDTF">2019-12-02T16:11:35Z</dcterms:modified>
</cp:coreProperties>
</file>